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7.xml" ContentType="application/vnd.openxmlformats-officedocument.drawing+xml"/>
  <Override PartName="/xl/worksheets/sheet5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drawings/drawing2.xml" ContentType="application/vnd.openxmlformats-officedocument.drawing+xml"/>
  <Override PartName="/xl/drawings/drawing5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KAREN\karen informacion\alcaldia 2025\kit tributario\niformacion tributaria renso\"/>
    </mc:Choice>
  </mc:AlternateContent>
  <bookViews>
    <workbookView xWindow="-105" yWindow="-105" windowWidth="19425" windowHeight="10305" tabRatio="955" activeTab="3"/>
  </bookViews>
  <sheets>
    <sheet name="Formulario ünico Nacional" sheetId="21" r:id="rId1"/>
    <sheet name="F. RETENCIÓN RETEICA" sheetId="12" r:id="rId2"/>
    <sheet name="F. AUTORRETENCIÓN" sheetId="4" r:id="rId3"/>
    <sheet name="F. EXÓGENA" sheetId="6" r:id="rId4"/>
    <sheet name="F. INSCRIP &amp; CIERRE" sheetId="9" r:id="rId5"/>
    <sheet name="F. DEV  COMP" sheetId="19" r:id="rId6"/>
    <sheet name="F. ESTAMPILLA, TASAS Y CONTRIB" sheetId="20" r:id="rId7"/>
  </sheets>
  <definedNames>
    <definedName name="ANUAL" localSheetId="2">'F. AUTORRETENCIÓN'!#REF!</definedName>
    <definedName name="ANUAL" localSheetId="5">'F. DEV  COMP'!#REF!</definedName>
    <definedName name="ANUAL" localSheetId="6">'F. ESTAMPILLA, TASAS Y CONTRIB'!#REF!</definedName>
    <definedName name="ANUAL" localSheetId="4">#REF!</definedName>
    <definedName name="ANUAL" localSheetId="1">'F. RETENCIÓN RETEICA'!#REF!</definedName>
    <definedName name="ANUAL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Z5" i="20" l="1"/>
  <c r="AZ5" i="19"/>
  <c r="AZ5" i="4"/>
  <c r="AZ5" i="12"/>
  <c r="AA45" i="21"/>
  <c r="AA39" i="21"/>
  <c r="AA12" i="21"/>
  <c r="AA20" i="21" s="1"/>
  <c r="N22" i="21" s="1"/>
  <c r="AA74" i="21"/>
  <c r="N74" i="21"/>
  <c r="AA73" i="21"/>
  <c r="AA72" i="21"/>
  <c r="AA71" i="21"/>
  <c r="AA70" i="21"/>
  <c r="AA69" i="21"/>
  <c r="AA68" i="21"/>
  <c r="AA67" i="21"/>
  <c r="AA66" i="21"/>
  <c r="AA65" i="21"/>
  <c r="AA64" i="21"/>
  <c r="AA63" i="21"/>
  <c r="AA62" i="21"/>
  <c r="C30" i="21"/>
  <c r="C31" i="21" s="1"/>
  <c r="C32" i="21" s="1"/>
  <c r="C33" i="21" s="1"/>
  <c r="C34" i="21" s="1"/>
  <c r="C35" i="21" s="1"/>
  <c r="C36" i="21" s="1"/>
  <c r="C37" i="21" s="1"/>
  <c r="C38" i="21" s="1"/>
  <c r="C39" i="21" s="1"/>
  <c r="C40" i="21" s="1"/>
  <c r="C41" i="21" s="1"/>
  <c r="C42" i="21" s="1"/>
  <c r="C29" i="21"/>
  <c r="N25" i="21"/>
  <c r="N26" i="21" l="1"/>
  <c r="AA22" i="21"/>
  <c r="AA29" i="21" l="1"/>
  <c r="AA31" i="21"/>
  <c r="AA33" i="21" l="1"/>
  <c r="AA41" i="21" s="1"/>
  <c r="AA46" i="21" s="1"/>
  <c r="BP37" i="20"/>
  <c r="BD37" i="20"/>
  <c r="AR37" i="20"/>
  <c r="AF37" i="20"/>
  <c r="U37" i="20"/>
  <c r="G38" i="20" l="1"/>
  <c r="BG43" i="20" s="1"/>
  <c r="BG51" i="20" s="1"/>
  <c r="BD57" i="20" s="1"/>
  <c r="BD55" i="19"/>
  <c r="BG41" i="19"/>
  <c r="BG47" i="12" l="1"/>
  <c r="BP37" i="12"/>
  <c r="BD37" i="12"/>
  <c r="AR37" i="12"/>
  <c r="AF37" i="12"/>
  <c r="U37" i="12"/>
  <c r="G35" i="12"/>
  <c r="BG49" i="12" s="1"/>
  <c r="G38" i="12" l="1"/>
  <c r="BG52" i="12" s="1"/>
  <c r="BG58" i="12" s="1"/>
  <c r="BG61" i="12" s="1"/>
  <c r="BG69" i="12" s="1"/>
  <c r="BD75" i="12" s="1"/>
  <c r="G59" i="6" l="1"/>
  <c r="H32" i="6"/>
  <c r="H31" i="6"/>
  <c r="H30" i="6"/>
  <c r="H29" i="6"/>
  <c r="H28" i="6"/>
  <c r="H27" i="6"/>
  <c r="H26" i="6"/>
  <c r="H25" i="6"/>
  <c r="H24" i="6"/>
  <c r="H23" i="6"/>
  <c r="H22" i="6"/>
  <c r="H21" i="6"/>
  <c r="H20" i="6"/>
  <c r="H19" i="6"/>
  <c r="H18" i="6"/>
  <c r="H17" i="6"/>
  <c r="H16" i="6"/>
  <c r="H59" i="6" l="1"/>
  <c r="AF37" i="4" l="1"/>
  <c r="BG47" i="4" l="1"/>
  <c r="AR37" i="4"/>
  <c r="BD37" i="4"/>
  <c r="BP37" i="4"/>
  <c r="BG52" i="4" l="1"/>
  <c r="BG49" i="4"/>
  <c r="BG54" i="4" l="1"/>
  <c r="BG58" i="4" s="1"/>
  <c r="BG61" i="4" s="1"/>
  <c r="BG69" i="4" s="1"/>
  <c r="BD75" i="4" s="1"/>
  <c r="BG56" i="4"/>
</calcChain>
</file>

<file path=xl/sharedStrings.xml><?xml version="1.0" encoding="utf-8"?>
<sst xmlns="http://schemas.openxmlformats.org/spreadsheetml/2006/main" count="770" uniqueCount="482">
  <si>
    <t>NRO. DE FORMULARIO:</t>
  </si>
  <si>
    <t>SECRETARIA DE HACIENDA</t>
  </si>
  <si>
    <t>IMPUESTOS MUNICIPALES</t>
  </si>
  <si>
    <t>ENE</t>
  </si>
  <si>
    <t>FEB</t>
  </si>
  <si>
    <t>DIC</t>
  </si>
  <si>
    <t>NOV</t>
  </si>
  <si>
    <t>OCT</t>
  </si>
  <si>
    <t>SEP</t>
  </si>
  <si>
    <t>AGO</t>
  </si>
  <si>
    <t>JUL</t>
  </si>
  <si>
    <t>JUN</t>
  </si>
  <si>
    <t>MAY</t>
  </si>
  <si>
    <t>ABR</t>
  </si>
  <si>
    <t>MAR</t>
  </si>
  <si>
    <r>
      <t xml:space="preserve">Marque con una equis (x) Si es una </t>
    </r>
    <r>
      <rPr>
        <b/>
        <sz val="11"/>
        <color indexed="8"/>
        <rFont val="Arial Narrow"/>
        <family val="2"/>
      </rPr>
      <t>CORRECCIÓN:</t>
    </r>
  </si>
  <si>
    <r>
      <rPr>
        <b/>
        <sz val="11"/>
        <color indexed="8"/>
        <rFont val="Arial Narrow"/>
        <family val="2"/>
      </rPr>
      <t>PERIODOS:</t>
    </r>
    <r>
      <rPr>
        <b/>
        <sz val="10"/>
        <color indexed="8"/>
        <rFont val="Arial Narrow"/>
        <family val="2"/>
      </rPr>
      <t xml:space="preserve">
 </t>
    </r>
    <r>
      <rPr>
        <sz val="10"/>
        <color indexed="8"/>
        <rFont val="Arial Narrow"/>
        <family val="2"/>
      </rPr>
      <t>Marque con equis (X)</t>
    </r>
  </si>
  <si>
    <t xml:space="preserve">DATOS GENERALES </t>
  </si>
  <si>
    <t>DV</t>
  </si>
  <si>
    <t>Nº MATRICULA DE INDUSTRIA Y COMERCIO</t>
  </si>
  <si>
    <t>REPRESENTANTE LEGAL/PROPIETARIO</t>
  </si>
  <si>
    <t>CORREO ELECTRÓNICO</t>
  </si>
  <si>
    <t>NRO DE ESTABLECIMIENTOS</t>
  </si>
  <si>
    <t>A.</t>
  </si>
  <si>
    <t>RAZÓN SOCIAL</t>
  </si>
  <si>
    <t>DIRECCIÓN DEL ESTABLECIMIENTO</t>
  </si>
  <si>
    <t>TELÉFONO FIJO, CELULAR Y/O FAX</t>
  </si>
  <si>
    <t>DIRECCIÓN DE NOTIFICACIÓN Y CIUDAD</t>
  </si>
  <si>
    <t>B.</t>
  </si>
  <si>
    <t>DISCRIMINACIÓN DE INGRESOS NETOS</t>
  </si>
  <si>
    <t>CÓDIGO DE ACTIVIDAD Y TARIFA</t>
  </si>
  <si>
    <t>A. CÓDIGO</t>
  </si>
  <si>
    <t>B. CÓDIGO</t>
  </si>
  <si>
    <t>C. CÓDIGO</t>
  </si>
  <si>
    <t>D. CÓDIGO</t>
  </si>
  <si>
    <t>E. CÓDIGO</t>
  </si>
  <si>
    <t>BASE GRAVABLE</t>
  </si>
  <si>
    <t>C.</t>
  </si>
  <si>
    <t>IB</t>
  </si>
  <si>
    <t>IF</t>
  </si>
  <si>
    <t>NS</t>
  </si>
  <si>
    <t>TI</t>
  </si>
  <si>
    <t>D.</t>
  </si>
  <si>
    <t>LIQUIDAQCION PRIVADA</t>
  </si>
  <si>
    <t>IC</t>
  </si>
  <si>
    <t>Menos EXENCIONES</t>
  </si>
  <si>
    <t>EX</t>
  </si>
  <si>
    <t>TA</t>
  </si>
  <si>
    <t xml:space="preserve">Menos: RETENCIONES QUE LE PRACTICARON A TITULO DE INDUSTRIA Y COMERCIO </t>
  </si>
  <si>
    <t>SA</t>
  </si>
  <si>
    <t>TS</t>
  </si>
  <si>
    <t>PAGOS</t>
  </si>
  <si>
    <t>EFECTIVO</t>
  </si>
  <si>
    <t>TARJETA</t>
  </si>
  <si>
    <t>CHEQUE</t>
  </si>
  <si>
    <t>E.</t>
  </si>
  <si>
    <t>F.</t>
  </si>
  <si>
    <t>FORMA DE PAGO</t>
  </si>
  <si>
    <t>VA</t>
  </si>
  <si>
    <t>DB</t>
  </si>
  <si>
    <t>IM</t>
  </si>
  <si>
    <t>FA</t>
  </si>
  <si>
    <t>TP</t>
  </si>
  <si>
    <t>G.</t>
  </si>
  <si>
    <t>Declaro que la infomación aquí consignada es correcta y que se ajustada a las disposicnes legales</t>
  </si>
  <si>
    <t>FIRMA DEL CONTRIBUYENTE</t>
  </si>
  <si>
    <t>Nombre:</t>
  </si>
  <si>
    <t>Contador Público</t>
  </si>
  <si>
    <t>Revisor Fiscal</t>
  </si>
  <si>
    <t>C.C. Nº:</t>
  </si>
  <si>
    <t>Nº TP</t>
  </si>
  <si>
    <t>TIMBRE SELLO DE LA ENTIDAD RECAUDADORA</t>
  </si>
  <si>
    <t>FIRMAS SIGNATARIAS</t>
  </si>
  <si>
    <t>TRANSFERENCIA</t>
  </si>
  <si>
    <r>
      <t>TOTAL PAGADO</t>
    </r>
    <r>
      <rPr>
        <b/>
        <sz val="12"/>
        <color indexed="8"/>
        <rFont val="Arial Narrow"/>
        <family val="2"/>
      </rPr>
      <t xml:space="preserve"> $ </t>
    </r>
    <r>
      <rPr>
        <b/>
        <sz val="11"/>
        <color indexed="8"/>
        <rFont val="Arial Narrow"/>
        <family val="2"/>
      </rPr>
      <t xml:space="preserve">   </t>
    </r>
  </si>
  <si>
    <t>NUMERO DE IDENTIFICACIÓN TRIBUTARIA  NIT</t>
  </si>
  <si>
    <t>AÑO:</t>
  </si>
  <si>
    <t>TARIFA</t>
  </si>
  <si>
    <t xml:space="preserve">Menos SALDO A FAVOR PERIODO ANTERIOR </t>
  </si>
  <si>
    <t>CV</t>
  </si>
  <si>
    <r>
      <t>·</t>
    </r>
    <r>
      <rPr>
        <sz val="7"/>
        <color indexed="8"/>
        <rFont val="Times New Roman"/>
        <family val="1"/>
      </rPr>
      <t xml:space="preserve">          </t>
    </r>
    <r>
      <rPr>
        <sz val="8"/>
        <color indexed="8"/>
        <rFont val="Calibri"/>
        <family val="2"/>
      </rPr>
      <t>AÑO: Se debe determinar la vigencia el cual se origina las actividades para la declaración.</t>
    </r>
  </si>
  <si>
    <r>
      <t>·</t>
    </r>
    <r>
      <rPr>
        <sz val="7"/>
        <color indexed="8"/>
        <rFont val="Times New Roman"/>
        <family val="1"/>
      </rPr>
      <t xml:space="preserve">          </t>
    </r>
    <r>
      <rPr>
        <sz val="8"/>
        <color indexed="8"/>
        <rFont val="Calibri"/>
        <family val="2"/>
      </rPr>
      <t xml:space="preserve">CORRECCION: </t>
    </r>
  </si>
  <si>
    <r>
      <t>A.</t>
    </r>
    <r>
      <rPr>
        <b/>
        <sz val="7"/>
        <color indexed="8"/>
        <rFont val="Times New Roman"/>
        <family val="1"/>
      </rPr>
      <t xml:space="preserve">       </t>
    </r>
    <r>
      <rPr>
        <b/>
        <sz val="8"/>
        <color indexed="8"/>
        <rFont val="Calibri"/>
        <family val="2"/>
      </rPr>
      <t>DATOS GENERALES</t>
    </r>
  </si>
  <si>
    <r>
      <t>1.</t>
    </r>
    <r>
      <rPr>
        <sz val="7"/>
        <color indexed="8"/>
        <rFont val="Times New Roman"/>
        <family val="1"/>
      </rPr>
      <t xml:space="preserve">        </t>
    </r>
    <r>
      <rPr>
        <sz val="8"/>
        <color indexed="8"/>
        <rFont val="Calibri"/>
        <family val="2"/>
      </rPr>
      <t>NUMERO DE IDENTIFICACION TRIBUTARIA NIT:  La que es definida por la DIAN con su respectivo DV (Dígito de Veríficación).</t>
    </r>
  </si>
  <si>
    <r>
      <t>6.</t>
    </r>
    <r>
      <rPr>
        <sz val="7"/>
        <color indexed="8"/>
        <rFont val="Times New Roman"/>
        <family val="1"/>
      </rPr>
      <t xml:space="preserve">        </t>
    </r>
    <r>
      <rPr>
        <sz val="8"/>
        <color indexed="8"/>
        <rFont val="Calibri"/>
        <family val="2"/>
      </rPr>
      <t>DIRECCION DE NOTIFICACION Y CIUDAD: Dirección y ciudad donde se recibiría cualquier tipo de notificación ordinaria y/o extraordinaria por parte del Municipio.</t>
    </r>
  </si>
  <si>
    <r>
      <t>B.</t>
    </r>
    <r>
      <rPr>
        <b/>
        <sz val="7"/>
        <color indexed="8"/>
        <rFont val="Times New Roman"/>
        <family val="1"/>
      </rPr>
      <t xml:space="preserve">        </t>
    </r>
    <r>
      <rPr>
        <b/>
        <sz val="8"/>
        <color indexed="8"/>
        <rFont val="Calibri"/>
        <family val="2"/>
      </rPr>
      <t>INGRESOS BRUTOS</t>
    </r>
  </si>
  <si>
    <r>
      <t>C.</t>
    </r>
    <r>
      <rPr>
        <b/>
        <sz val="7"/>
        <color indexed="8"/>
        <rFont val="Times New Roman"/>
        <family val="1"/>
      </rPr>
      <t xml:space="preserve">        </t>
    </r>
    <r>
      <rPr>
        <b/>
        <sz val="8"/>
        <color indexed="8"/>
        <rFont val="Calibri"/>
        <family val="2"/>
      </rPr>
      <t>BASE GRAVABLE</t>
    </r>
  </si>
  <si>
    <r>
      <t>D.</t>
    </r>
    <r>
      <rPr>
        <b/>
        <sz val="7"/>
        <color indexed="8"/>
        <rFont val="Times New Roman"/>
        <family val="1"/>
      </rPr>
      <t xml:space="preserve">       </t>
    </r>
    <r>
      <rPr>
        <b/>
        <sz val="8"/>
        <color indexed="8"/>
        <rFont val="Calibri"/>
        <family val="2"/>
      </rPr>
      <t>LIQUIDACION PRIVADA</t>
    </r>
  </si>
  <si>
    <r>
      <t>F.</t>
    </r>
    <r>
      <rPr>
        <sz val="7"/>
        <color indexed="8"/>
        <rFont val="Times New Roman"/>
        <family val="1"/>
      </rPr>
      <t xml:space="preserve">        </t>
    </r>
    <r>
      <rPr>
        <b/>
        <sz val="8"/>
        <color indexed="8"/>
        <rFont val="Calibri"/>
        <family val="2"/>
      </rPr>
      <t xml:space="preserve"> FORMA DE PAGO: </t>
    </r>
    <r>
      <rPr>
        <sz val="8"/>
        <color indexed="8"/>
        <rFont val="Calibri"/>
        <family val="2"/>
      </rPr>
      <t>EFECTIVO  - TARJETA  - TRANSFERENCIA - CHEQUE: Es la modalidad de pago que se efectúa.</t>
    </r>
  </si>
  <si>
    <r>
      <t xml:space="preserve">VALOR PAGO POR RETENCIONES </t>
    </r>
    <r>
      <rPr>
        <sz val="8"/>
        <color indexed="8"/>
        <rFont val="Arial Narrow"/>
        <family val="2"/>
      </rPr>
      <t>( Renglón 21)</t>
    </r>
  </si>
  <si>
    <r>
      <t>VALOR TOTAL A PAGAR</t>
    </r>
    <r>
      <rPr>
        <b/>
        <sz val="8"/>
        <color indexed="8"/>
        <rFont val="Arial Narrow"/>
        <family val="2"/>
      </rPr>
      <t xml:space="preserve"> </t>
    </r>
    <r>
      <rPr>
        <sz val="8"/>
        <color indexed="8"/>
        <rFont val="Arial Narrow"/>
        <family val="2"/>
      </rPr>
      <t>(Renglón 23+24-25-26)</t>
    </r>
  </si>
  <si>
    <t>Nro. y Fecha acto administrativo</t>
  </si>
  <si>
    <t>E.      PAGOS</t>
  </si>
  <si>
    <t>Menos EXENCIONES: Son las exenciones realizadas mediante acto admtrativo</t>
  </si>
  <si>
    <t>Menos SALDO A FAVOR PERIODO ANTERIOR: Es cuando existe algún saldo a favor del contribuyente de los periodos anteriores</t>
  </si>
  <si>
    <t>ANUAL</t>
  </si>
  <si>
    <r>
      <t>7.</t>
    </r>
    <r>
      <rPr>
        <sz val="7"/>
        <color indexed="8"/>
        <rFont val="Times New Roman"/>
        <family val="1"/>
      </rPr>
      <t xml:space="preserve">        </t>
    </r>
    <r>
      <rPr>
        <sz val="8"/>
        <color indexed="8"/>
        <rFont val="Calibri"/>
        <family val="2"/>
      </rPr>
      <t xml:space="preserve">CORREO ELECTRONICO. E-mail de la empresa y/o representante legal cuando se trata de persona jurídica y/o email de la persona cuando es persona natural. </t>
    </r>
  </si>
  <si>
    <t>FORMATO F-1001</t>
  </si>
  <si>
    <t>AÑO</t>
  </si>
  <si>
    <t>E</t>
  </si>
  <si>
    <t>DÍA</t>
  </si>
  <si>
    <t>MES</t>
  </si>
  <si>
    <t>FECHA PRESENTACIÓN DE LA DECLARACIÓN</t>
  </si>
  <si>
    <t>Si el formulario es para presentar una corrección de una declaración anterior presentada,  (Si es para presentarla normalmente no se dilegencia)</t>
  </si>
  <si>
    <r>
      <t>2.</t>
    </r>
    <r>
      <rPr>
        <sz val="7"/>
        <color indexed="8"/>
        <rFont val="Times New Roman"/>
        <family val="1"/>
      </rPr>
      <t xml:space="preserve">        </t>
    </r>
    <r>
      <rPr>
        <sz val="8"/>
        <color indexed="8"/>
        <rFont val="Calibri"/>
        <family val="2"/>
      </rPr>
      <t>RAZON SOCIAL: Nombre del establecimiento o actividad económica desarrollada por persona natural o jurídica responsable de la declaración</t>
    </r>
  </si>
  <si>
    <r>
      <t>3.</t>
    </r>
    <r>
      <rPr>
        <sz val="7"/>
        <color indexed="8"/>
        <rFont val="Times New Roman"/>
        <family val="1"/>
      </rPr>
      <t xml:space="preserve">        </t>
    </r>
    <r>
      <rPr>
        <sz val="8"/>
        <color indexed="8"/>
        <rFont val="Calibri"/>
        <family val="2"/>
      </rPr>
      <t>MATRICULA DE INDUSTRIA Y COMERCIO: Número de identificación otorgada por el municipio</t>
    </r>
  </si>
  <si>
    <r>
      <t>4.</t>
    </r>
    <r>
      <rPr>
        <sz val="7"/>
        <color indexed="8"/>
        <rFont val="Times New Roman"/>
        <family val="1"/>
      </rPr>
      <t xml:space="preserve">        </t>
    </r>
    <r>
      <rPr>
        <sz val="8"/>
        <color indexed="8"/>
        <rFont val="Calibri"/>
        <family val="2"/>
      </rPr>
      <t>REPRSENTANTE LEGAL Y/O PROPIETARIO: El registrado en cámara de comercio y/o industria y comercio del Municipio o responsable de la actividad económica</t>
    </r>
  </si>
  <si>
    <r>
      <t>5.</t>
    </r>
    <r>
      <rPr>
        <sz val="7"/>
        <color indexed="8"/>
        <rFont val="Times New Roman"/>
        <family val="1"/>
      </rPr>
      <t xml:space="preserve">        </t>
    </r>
    <r>
      <rPr>
        <sz val="8"/>
        <color indexed="8"/>
        <rFont val="Calibri"/>
        <family val="2"/>
      </rPr>
      <t>DIRECCION DEL ESTABLECIMIENTO:  La ubicación física del  establecimiento donde desarrolla la actividad económica y si no posee establecimiento abierto al público la dirección del domicilio del representante legal y/o persona natural responsable de la declaración o actividad económica</t>
    </r>
  </si>
  <si>
    <r>
      <t>8.</t>
    </r>
    <r>
      <rPr>
        <sz val="7"/>
        <color indexed="8"/>
        <rFont val="Times New Roman"/>
        <family val="1"/>
      </rPr>
      <t xml:space="preserve">        </t>
    </r>
    <r>
      <rPr>
        <sz val="8"/>
        <color indexed="8"/>
        <rFont val="Calibri"/>
        <family val="2"/>
      </rPr>
      <t>TELEFONO FIJO, CELULAR Y/O FAX: Número de teléfono fijo y celular de la persona responsable de la actividad económica o declaración.</t>
    </r>
  </si>
  <si>
    <r>
      <t>9.</t>
    </r>
    <r>
      <rPr>
        <sz val="7"/>
        <color indexed="8"/>
        <rFont val="Times New Roman"/>
        <family val="1"/>
      </rPr>
      <t xml:space="preserve">        </t>
    </r>
    <r>
      <rPr>
        <sz val="8"/>
        <color indexed="8"/>
        <rFont val="Calibri"/>
        <family val="2"/>
      </rPr>
      <t>NUMERO ESTABLECIMIENTO:  Cantidad de locales, establecimiento que se encuentre inscritos bajo la misma razón social o bajo el mismo propietario</t>
    </r>
  </si>
  <si>
    <r>
      <t>10.</t>
    </r>
    <r>
      <rPr>
        <sz val="7"/>
        <color indexed="8"/>
        <rFont val="Times New Roman"/>
        <family val="1"/>
      </rPr>
      <t xml:space="preserve">     </t>
    </r>
    <r>
      <rPr>
        <sz val="8"/>
        <color indexed="8"/>
        <rFont val="Calibri"/>
        <family val="2"/>
      </rPr>
      <t xml:space="preserve">CODIGO ACTIVIDAD Y TARIFA:  Definir por CÓDIGO DE ACTIVAD el número al cual corresponda la actividad desarrollada de acuerdo al Estatuto Tributario vigente. </t>
    </r>
  </si>
  <si>
    <t>TARIFA: Definir a ésta actividad la tarifa asignada por el Estatuto Tributario Municipal</t>
  </si>
  <si>
    <r>
      <t>13.</t>
    </r>
    <r>
      <rPr>
        <sz val="7"/>
        <color indexed="8"/>
        <rFont val="Times New Roman"/>
        <family val="1"/>
      </rPr>
      <t xml:space="preserve">  </t>
    </r>
    <r>
      <rPr>
        <sz val="8"/>
        <color indexed="8"/>
        <rFont val="Calibri"/>
        <family val="2"/>
      </rPr>
      <t xml:space="preserve">TOTAL PAGOS BRUTOS REALIZADOS O INGRESOS OBTENIDOS OBJETO DE LA AUTORRETENCIÓN: Es todos los pagos brutos o ingresos obtenidos por cada una de las </t>
    </r>
  </si>
  <si>
    <t>actividades económicas.</t>
  </si>
  <si>
    <t xml:space="preserve">14   Menos PAGOS BRUTOS REALIZADOS O INGRESOS OBTENIDOS FUERA DEL MUNICIPIO:  Son los pagos realizados o ingresos obtenidos por la actividad por la actividad </t>
  </si>
  <si>
    <t>ingresos realizados fuera del Municipio (Reglón 14) y las excensiones de Ley para los pagos y los ingresos (Reglón 15) - (13-14-15)</t>
  </si>
  <si>
    <r>
      <rPr>
        <b/>
        <sz val="10"/>
        <color indexed="8"/>
        <rFont val="Arial Narrow"/>
        <family val="2"/>
      </rPr>
      <t xml:space="preserve">CELDA DE VERIFICACION </t>
    </r>
    <r>
      <rPr>
        <sz val="10"/>
        <color indexed="8"/>
        <rFont val="Arial Narrow"/>
        <family val="2"/>
      </rPr>
      <t xml:space="preserve">Debe arrojar </t>
    </r>
    <r>
      <rPr>
        <b/>
        <sz val="10"/>
        <color indexed="8"/>
        <rFont val="Arial Narrow"/>
        <family val="2"/>
      </rPr>
      <t>CORRECTO</t>
    </r>
    <r>
      <rPr>
        <sz val="10"/>
        <color indexed="8"/>
        <rFont val="Arial Narrow"/>
        <family val="2"/>
      </rPr>
      <t xml:space="preserve"> cuando se realiza en excel (Reglón 11 igual reglón 16)</t>
    </r>
  </si>
  <si>
    <r>
      <rPr>
        <b/>
        <sz val="8"/>
        <color indexed="8"/>
        <rFont val="Arial Narrow"/>
        <family val="2"/>
      </rPr>
      <t xml:space="preserve">17.    CELDA DE VERIFICACION: </t>
    </r>
    <r>
      <rPr>
        <sz val="8"/>
        <color indexed="8"/>
        <rFont val="Arial Narrow"/>
        <family val="2"/>
      </rPr>
      <t xml:space="preserve">Dicha celda nos permite verificar si los saldos finales del reglón 11 corresponden al mismo resultado obtenido por el reglon 16 (Dicho resultado </t>
    </r>
  </si>
  <si>
    <r>
      <t xml:space="preserve">debe arrojar </t>
    </r>
    <r>
      <rPr>
        <b/>
        <sz val="9"/>
        <color theme="1"/>
        <rFont val="Arial Narrow"/>
        <family val="2"/>
      </rPr>
      <t>CORRECTO,</t>
    </r>
    <r>
      <rPr>
        <sz val="9"/>
        <color theme="1"/>
        <rFont val="Arial Narrow"/>
        <family val="2"/>
      </rPr>
      <t xml:space="preserve"> de presentarse</t>
    </r>
    <r>
      <rPr>
        <b/>
        <sz val="9"/>
        <color theme="1"/>
        <rFont val="Arial Narrow"/>
        <family val="2"/>
      </rPr>
      <t xml:space="preserve"> INCORRECTO</t>
    </r>
    <r>
      <rPr>
        <sz val="9"/>
        <color theme="1"/>
        <rFont val="Arial Narrow"/>
        <family val="2"/>
      </rPr>
      <t xml:space="preserve"> deberá revisar que los valores correspondan tanto del reglón 11 como del 16)</t>
    </r>
  </si>
  <si>
    <r>
      <t>TOTAL SALDO A CARGO</t>
    </r>
    <r>
      <rPr>
        <sz val="8"/>
        <color indexed="8"/>
        <rFont val="Arial Narrow"/>
        <family val="2"/>
      </rPr>
      <t xml:space="preserve"> (Renglón 18 Meno reglon 19 y 20): Es el resultado del reglón 18 menos el 19 y 20</t>
    </r>
  </si>
  <si>
    <r>
      <t>TOTAL SALDO A CARGO</t>
    </r>
    <r>
      <rPr>
        <sz val="8"/>
        <color indexed="8"/>
        <rFont val="Arial Narrow"/>
        <family val="2"/>
      </rPr>
      <t xml:space="preserve"> (Renglón 18 menos los reglones 19 y 20)</t>
    </r>
  </si>
  <si>
    <r>
      <t>Más SANCIONES</t>
    </r>
    <r>
      <rPr>
        <sz val="8"/>
        <color indexed="8"/>
        <rFont val="Arial Narrow"/>
        <family val="2"/>
      </rPr>
      <t xml:space="preserve"> (Ver estatuto tributario y liquidar de acuerdo a éste)</t>
    </r>
  </si>
  <si>
    <r>
      <t xml:space="preserve">Más INTERESES DE MORA </t>
    </r>
    <r>
      <rPr>
        <sz val="8"/>
        <color indexed="8"/>
        <rFont val="Arial Narrow"/>
        <family val="2"/>
      </rPr>
      <t>(Los definidos por la superintendencia financiera cada trimestre por la tasa de interés moratorio.)</t>
    </r>
  </si>
  <si>
    <r>
      <t xml:space="preserve">VALOR PAGO POR RETENCIONES </t>
    </r>
    <r>
      <rPr>
        <sz val="8"/>
        <color indexed="8"/>
        <rFont val="Arial Narrow"/>
        <family val="2"/>
      </rPr>
      <t xml:space="preserve">( Renglón 21): Es el resultado de la liquidación privada, tanto positiva como negativa. Si es negativa dicho valor queda como saldo a favor para </t>
    </r>
  </si>
  <si>
    <t>la proxima liquidación (de ser actividad ocasional, transitoria se solicita devolución) o se sumará si existe sanción o intereses moratorios</t>
  </si>
  <si>
    <r>
      <t>Más SANCIONES</t>
    </r>
    <r>
      <rPr>
        <sz val="8"/>
        <color indexed="8"/>
        <rFont val="Arial Narrow"/>
        <family val="2"/>
      </rPr>
      <t xml:space="preserve"> : Son las interpuestas por medio de acto administrativo o a razón del contribuyente se autoliquida por infringir las normas establecidas en el Estatuto Tributario.</t>
    </r>
  </si>
  <si>
    <r>
      <t>VALOR TOTAL A PAGAR</t>
    </r>
    <r>
      <rPr>
        <b/>
        <sz val="8"/>
        <color indexed="8"/>
        <rFont val="Arial Narrow"/>
        <family val="2"/>
      </rPr>
      <t xml:space="preserve"> </t>
    </r>
    <r>
      <rPr>
        <sz val="8"/>
        <color indexed="8"/>
        <rFont val="Arial Narrow"/>
        <family val="2"/>
      </rPr>
      <t>(Renglón 22 más reglos 23 y 24 menos reglón 25) (22+23+24-25): Es el resultado de la operaciones de los reglones 22, 23, 24, y 25.</t>
    </r>
  </si>
  <si>
    <r>
      <t xml:space="preserve">TOTAL PAGADO: </t>
    </r>
    <r>
      <rPr>
        <sz val="9"/>
        <color theme="1"/>
        <rFont val="Arial Narrow"/>
        <family val="2"/>
      </rPr>
      <t>Es el valor neto a pagar en la liquidación, el cual debe ser igual al reglón 26</t>
    </r>
  </si>
  <si>
    <r>
      <t>G.</t>
    </r>
    <r>
      <rPr>
        <b/>
        <sz val="9"/>
        <color indexed="8"/>
        <rFont val="Arial Narrow"/>
        <family val="2"/>
      </rPr>
      <t xml:space="preserve">    FIRMAS: </t>
    </r>
    <r>
      <rPr>
        <sz val="9"/>
        <color indexed="8"/>
        <rFont val="Arial Narrow"/>
        <family val="2"/>
      </rPr>
      <t xml:space="preserve">Debe ir firmada por el contribuyente y el revisor fiscal o contador </t>
    </r>
  </si>
  <si>
    <t>NOTAS IMPORTANTES</t>
  </si>
  <si>
    <t xml:space="preserve">A. LIQUIDACIÓN DE AVISOS Y TABLEROS: </t>
  </si>
  <si>
    <t xml:space="preserve">Para los autorretenedores no se obliga en ésta declaración liquidar los complementarios de avisos y tableros y sobretasa bomberil, pero para la presentación </t>
  </si>
  <si>
    <t>y realizar la liquidación de los complementarios de avisos y tableros sobre el valor total de la declaración anual</t>
  </si>
  <si>
    <t>I. ENCABEZADO (Sólo puede marcar una casilla  para 1 y 2)</t>
  </si>
  <si>
    <t>1. Escoja opción de uso</t>
  </si>
  <si>
    <t>2. Clase de Contribuyente</t>
  </si>
  <si>
    <t>II. DATOS DEL CONTRIBUYENTE</t>
  </si>
  <si>
    <t>5. Naturaleza Jurídica</t>
  </si>
  <si>
    <t>Persona Jurídica</t>
  </si>
  <si>
    <t>Consorcio                         Sociedad de hecho</t>
  </si>
  <si>
    <t>Unión Temporal</t>
  </si>
  <si>
    <t>Otra</t>
  </si>
  <si>
    <t>7. Avisos</t>
  </si>
  <si>
    <t>10. Dirección principal fuera</t>
  </si>
  <si>
    <t>11. Teléfono</t>
  </si>
  <si>
    <t xml:space="preserve">12. Fax </t>
  </si>
  <si>
    <t>13. Teléfono Móvil</t>
  </si>
  <si>
    <t>III. REPRESENTACIÓN LEGAL Y/O SOCIOS SOLIDARIOS</t>
  </si>
  <si>
    <t>No.                               15. Nombres y Apellidos</t>
  </si>
  <si>
    <t xml:space="preserve">16. Identificación Número                                                     </t>
  </si>
  <si>
    <t>a.</t>
  </si>
  <si>
    <t>b.</t>
  </si>
  <si>
    <t>18. Nombre comercial del establecimiento</t>
  </si>
  <si>
    <t>19. Teléfono</t>
  </si>
  <si>
    <t>20. Fecha de Inicio de Actividades</t>
  </si>
  <si>
    <t>22. Corregimiento/Vereda</t>
  </si>
  <si>
    <t>V. DATOS DE ACTIVIDADES ECONÓMICAS</t>
  </si>
  <si>
    <t>23. Cód. Activ.</t>
  </si>
  <si>
    <t xml:space="preserve"> Cód CIIU</t>
  </si>
  <si>
    <t>24. Descripción de la Actividad Económica</t>
  </si>
  <si>
    <t>c.</t>
  </si>
  <si>
    <t xml:space="preserve">               Firma Contribuyente o Representante Legal</t>
  </si>
  <si>
    <t xml:space="preserve"> De oficio:</t>
  </si>
  <si>
    <t>Nombre Funcionario</t>
  </si>
  <si>
    <t>Información Tributaria</t>
  </si>
  <si>
    <t>RELACIÓN RETENCIONES A TERCEROS PRACTICADAS A TÍTULO DE INDUSTRIA Y COMERCIO</t>
  </si>
  <si>
    <t>EMPRESA RETENEDORA QUE REPORTA</t>
  </si>
  <si>
    <t>PERSONA QUE DILIGENCIA LA INFORMACIÓN</t>
  </si>
  <si>
    <t>DIRECCIÓN</t>
  </si>
  <si>
    <t>TELEFONO</t>
  </si>
  <si>
    <t>AÑO A DECLARAR</t>
  </si>
  <si>
    <t>#</t>
  </si>
  <si>
    <t>NOMBRE</t>
  </si>
  <si>
    <t>Identificación</t>
  </si>
  <si>
    <t xml:space="preserve">DIRECCIÓN </t>
  </si>
  <si>
    <t>Vlr Retención Practicada</t>
  </si>
  <si>
    <t>Puede utilizar la cantidad de formularios que se requiera</t>
  </si>
  <si>
    <t>TOTAL</t>
  </si>
  <si>
    <t>DIA</t>
  </si>
  <si>
    <t>CUENTAS BANCARIAS PARA TRANSFERENCIA O PAGO</t>
  </si>
  <si>
    <t>Nro</t>
  </si>
  <si>
    <t xml:space="preserve">Si no se tiene dirección física puede informar una dirección de correo electrónico donde autoriza expresamente al Municipio que recibirá noticación </t>
  </si>
  <si>
    <t>a dicha dirección electrónica.</t>
  </si>
  <si>
    <t>por el estatuto de rentas</t>
  </si>
  <si>
    <t>avícola exportaciones, explotacion minera entre otros</t>
  </si>
  <si>
    <t>industria y Comercio como donaciones, , por recuperaciones de cartera,  actividades no sujetas como producción primaria, agrícola, ganadera,</t>
  </si>
  <si>
    <t>exención</t>
  </si>
  <si>
    <r>
      <t xml:space="preserve">Nro. y Fecha acto administrativo: </t>
    </r>
    <r>
      <rPr>
        <sz val="9"/>
        <color indexed="8"/>
        <rFont val="Arial Narrow"/>
        <family val="2"/>
      </rPr>
      <t>Definir el númeo y fecha del acto administrativo que motivo la exención, lo mismo que su valor correspondiente a la</t>
    </r>
  </si>
  <si>
    <r>
      <rPr>
        <b/>
        <sz val="8"/>
        <color theme="1"/>
        <rFont val="Arial Narrow"/>
        <family val="2"/>
      </rPr>
      <t xml:space="preserve">RELACIÓN DE LAS CUENTAS BANCARIAS DONDE PUEDEN REALIZAR LA TRANSFERENCIA O CONSIGANCIÓN BANCARIA: </t>
    </r>
    <r>
      <rPr>
        <sz val="8"/>
        <color theme="1"/>
        <rFont val="Arial Narrow"/>
        <family val="2"/>
      </rPr>
      <t>Relación de las cuentas bancarias del</t>
    </r>
  </si>
  <si>
    <t>tableros y sobretasa bomberil</t>
  </si>
  <si>
    <t xml:space="preserve">Para la aplicación de la retención a terceros del impuesto de industria y comercio no se obliga a liquidar los impuestos complementarios de avisos y </t>
  </si>
  <si>
    <t xml:space="preserve">    SI                                  NO</t>
  </si>
  <si>
    <t>$</t>
  </si>
  <si>
    <t>FORMULARIO DE NOVEDADES (Inscripción - Clausura - Novedad</t>
  </si>
  <si>
    <t>3. Número de Identificación solicitante o contribuyente nuevo (para los casos de cambio de propietario el contribuyente anterior)</t>
  </si>
  <si>
    <t>3.1 Tipo de inscripción o modificación</t>
  </si>
  <si>
    <t>Voluntario</t>
  </si>
  <si>
    <t xml:space="preserve">       De oficio</t>
  </si>
  <si>
    <t>4. Tipo y número de identificación (Se repite la información del punto 3 en caso que no sea persona jurídica) Identificación nuevo contribuyente - cambio de propietario</t>
  </si>
  <si>
    <t>6. Apellidos y Nombres o Razón Social</t>
  </si>
  <si>
    <t>8. Dirección de Cobro</t>
  </si>
  <si>
    <t>9. Municipio / Corregimiento</t>
  </si>
  <si>
    <t xml:space="preserve">14. Correo electrónico </t>
  </si>
  <si>
    <t xml:space="preserve">17. Correo electrónico </t>
  </si>
  <si>
    <t>21. Dirección del establecimiento</t>
  </si>
  <si>
    <t>25. Base Gravable Mensual Presunta</t>
  </si>
  <si>
    <t>VI. OTRAS RENTAS</t>
  </si>
  <si>
    <t>26.  Código Tipo de Renta diferentes a ICA (ver tabla al respaldo)</t>
  </si>
  <si>
    <r>
      <t xml:space="preserve">VII. CONTRIBUYENTE QUE CUMPLAN CON LAS CONDICIONES EXPUESTAS EN EL ACUERDO MUNICIPAL PARA PERTENECER AL RÉGIMEN SIMPLIFICADO E INFORMAL </t>
    </r>
    <r>
      <rPr>
        <sz val="11"/>
        <color theme="1"/>
        <rFont val="Calibri"/>
        <family val="2"/>
        <scheme val="minor"/>
      </rPr>
      <t xml:space="preserve">Recuerde que la información aquí contenida debe ser veráz y será objeto de verificación por parte de la Secretaria de Hacienda. De encontrarse errores u omisones será sujeto a sanción, intereses y pago de los valores omitidos. </t>
    </r>
  </si>
  <si>
    <t xml:space="preserve">27. La actividad se desarrolla en: </t>
  </si>
  <si>
    <t>28. Cuenta con los siguientes permisos</t>
  </si>
  <si>
    <t>29. Presunto ingresos objeto del impuesto (Evento - Mensual)</t>
  </si>
  <si>
    <t>Cuenta con Establecimiento</t>
  </si>
  <si>
    <t>Certificado de Uso de suelos (Secretaria de Planeación)  SI             NO          .</t>
  </si>
  <si>
    <t xml:space="preserve">Espacio Público </t>
  </si>
  <si>
    <t>Certificado Cuerpo de Bomberos Voluntarios SI             NO          .</t>
  </si>
  <si>
    <t>VIII. CANCELACIÓN</t>
  </si>
  <si>
    <t>30 Tipo de Cancelación (marque con X una sola opción)</t>
  </si>
  <si>
    <t>31 Motivo de Cancelación (marque con X una sola opción)</t>
  </si>
  <si>
    <t>IX FIRMAS Y FECHA RECEPCIÓN</t>
  </si>
  <si>
    <t>32. Contribuyente o Representante Legal</t>
  </si>
  <si>
    <t>33. Funcionario que recibe el trámite</t>
  </si>
  <si>
    <t>34. Fecha de Recepción</t>
  </si>
  <si>
    <t>Nombre y firma funcionario que recibe el trámite</t>
  </si>
  <si>
    <t>Firma</t>
  </si>
  <si>
    <t xml:space="preserve">Nombre: </t>
  </si>
  <si>
    <t>IMPUESTO</t>
  </si>
  <si>
    <t>Vlr RETENCIÓN</t>
  </si>
  <si>
    <t>MUNICIPIO O DISTRITO:</t>
  </si>
  <si>
    <t>Fecha máxima presentación</t>
  </si>
  <si>
    <t>DEPARTAMENTO:</t>
  </si>
  <si>
    <t>AÑO GRAVABLE</t>
  </si>
  <si>
    <r>
      <rPr>
        <sz val="7"/>
        <color indexed="8"/>
        <rFont val="Arial Unicode MS"/>
        <family val="2"/>
      </rPr>
      <t xml:space="preserve">SOLAMENTE PARA BOGOTÁ, marque el Bimestre o periodo anual  </t>
    </r>
    <r>
      <rPr>
        <sz val="6"/>
        <color indexed="8"/>
        <rFont val="Arial Unicode MS"/>
        <family val="2"/>
      </rPr>
      <t xml:space="preserve">      ene-feb      mar-abr      may-jun      jul-ago     sep-oct      nov-dic      Anual</t>
    </r>
  </si>
  <si>
    <r>
      <t>OPCIÓN DE USO: DECLARACIÓN INICIAL                        SOLO PAGO                        CORRECCIÓN                     Declaración que corrige No. ______________ Fecha:</t>
    </r>
    <r>
      <rPr>
        <sz val="9"/>
        <color indexed="55"/>
        <rFont val="Arial Unicode MS"/>
        <family val="2"/>
      </rPr>
      <t xml:space="preserve"> </t>
    </r>
    <r>
      <rPr>
        <sz val="9"/>
        <color indexed="55"/>
        <rFont val="Arial Unicode MS"/>
        <family val="2"/>
      </rPr>
      <t>dd/mm/aaaa</t>
    </r>
  </si>
  <si>
    <t>A. INFORMACIÓN DEL CONTRIBUYENTE</t>
  </si>
  <si>
    <t>NOMBRES Y APELLIDOS O RAZÓN SOCIAL</t>
  </si>
  <si>
    <t xml:space="preserve">CC            NIT              TI              CE          </t>
  </si>
  <si>
    <t>No.</t>
  </si>
  <si>
    <t xml:space="preserve">        Es consorcio o Unión Temp. </t>
  </si>
  <si>
    <t xml:space="preserve">               Realiza actividades a través de Pat. Aut.</t>
  </si>
  <si>
    <t>DIRECCIÓN DE NOTIFICACIÓN:</t>
  </si>
  <si>
    <t>MUNICIPIO O DISTRITO DE LA DIRECCIÓN</t>
  </si>
  <si>
    <t>DEPARTAMENTO</t>
  </si>
  <si>
    <t>TELÉFONO</t>
  </si>
  <si>
    <t>5.CORREO ELECTRONICO</t>
  </si>
  <si>
    <t>6. No. DE ESTABLECIMIENTOS</t>
  </si>
  <si>
    <t>7. CLASIFICACIÓN</t>
  </si>
  <si>
    <t>B. BASE GRAVABLE</t>
  </si>
  <si>
    <t>TOTAL INGRESOS ORDINARIOS Y EXTRAORDINARIOS DEL PERIODO EN TODO EL PAÍS</t>
  </si>
  <si>
    <t>MENOS INGRESOS FUERA DE ESTE MUNICIPIO O DISTRITO</t>
  </si>
  <si>
    <t>TOTAL INGRESOS ORDINARIOS Y EXTRAORDINARIOS EN ESTE MUNICIPIO (RENGLÓN 8 MENOS 9)</t>
  </si>
  <si>
    <t>MENOS INGRESOS POR DEVOLUCIONES, REBAJAS, DESCUENTOS</t>
  </si>
  <si>
    <t>MENOS INGRESOS POR EXPORTACIONES</t>
  </si>
  <si>
    <t>MENOS INGRESOS POR VENTA DE ACTIVOS FIJOS</t>
  </si>
  <si>
    <t>MENOS INGRESOS POR ACTIVIDADES EXCLUIDAS O NO SUJETAS Y OTROS INGRESOS NO GRAVADOS</t>
  </si>
  <si>
    <t>MENOS INGRESOS POR OTRAS ACTIVIDADES EXENTAS EN ESTE MUNICIPIO (POR ACUERDO)</t>
  </si>
  <si>
    <t>TOTAL INGRESOS GRAVABLES (RENGLÓN 10 MENOS 11,12,13,14 Y 15)</t>
  </si>
  <si>
    <t>C. DISCRIMINACIÓN DE ACTIVIDADES GRAVADAS</t>
  </si>
  <si>
    <t>ACTIVIDADES GRAVADAS</t>
  </si>
  <si>
    <t>CODIGO</t>
  </si>
  <si>
    <t>INGRESOS GRAVADOS</t>
  </si>
  <si>
    <t>TARIFA (por mil)</t>
  </si>
  <si>
    <t>ACTIVIDAD 1 (PRINCIPAL)</t>
  </si>
  <si>
    <t>ACTIVIDAD 2</t>
  </si>
  <si>
    <t>ACTIVIDAD 3</t>
  </si>
  <si>
    <t>OTRAS ACTIVIDADES SECUNDARIAS</t>
  </si>
  <si>
    <t>VER DESAGREGACIÓN</t>
  </si>
  <si>
    <t>TOTAL INGRESOS GRAVADOS</t>
  </si>
  <si>
    <t>17. TOTAL IMPUESTO</t>
  </si>
  <si>
    <t>GENERACIÓN DE ENERGIA (Vlr. Kw)</t>
  </si>
  <si>
    <t>CAPACIDAD INSTALADA</t>
  </si>
  <si>
    <t>Kw</t>
  </si>
  <si>
    <t>19. IMP LEY 56 DE 1981</t>
  </si>
  <si>
    <t>D. LIQUIDACIÓN PRIVADA</t>
  </si>
  <si>
    <t>TOTAL IMPUESTO DE INDUSTRIA Y COMERCIO (Renglón 17+19)</t>
  </si>
  <si>
    <t>IMPUESTO DE AVISOS Y TABLEROS (15% del renglón 20)</t>
  </si>
  <si>
    <t>PAGO POR UNIDADES COMERCIALES ADICIONALES DEL SECTOR FINANCIERO</t>
  </si>
  <si>
    <t>TOTAL IMPUESTO A CARGO (Renglón 20+21+22+23+24)</t>
  </si>
  <si>
    <t>MENOS VALOR DE EXENCIÓN O EXONERACIÓN SOBRE EL IMPUESTO Y NO SOBRE LOS INGRESOS</t>
  </si>
  <si>
    <t>MENOS RETENCIONES que le practicaron a favor de este municipio o dsitrito en este periodo</t>
  </si>
  <si>
    <t>MENOS AUTORRETENCIONES practicadas a favor de este municipio o distrito en este periodo</t>
  </si>
  <si>
    <t>MENOS ANTICIPO LIQUIDADO EN EL AÑO ANTERIOR</t>
  </si>
  <si>
    <t>SANCIONES: EXTEMPORANEIDAD             CORRECCIÓN             INEXACTITUD             OTRA             Cuál______________________</t>
  </si>
  <si>
    <t>MENOS SALDO A FAVOR DEL PERIODO ANTERIOR SIN SOLICITUD DE DEVOLUCIÓN O COMPENSACIÓN</t>
  </si>
  <si>
    <t>TOTAL SALDO A CARGO (Renglón 25-26-27-28-29+30+31-32)</t>
  </si>
  <si>
    <t>TOTAL SALDO A FAVOR (Renglón 25-26-27-28-29+30+31-32) si el resultado es menor a cero</t>
  </si>
  <si>
    <t>E. PAGO</t>
  </si>
  <si>
    <t>VALOR A PAGAR</t>
  </si>
  <si>
    <t>INTERESES DE MORA</t>
  </si>
  <si>
    <t>TOTAL A PAGAR (Renglón 35-36+37)</t>
  </si>
  <si>
    <t>LIQUIDE EL VALOR DEL PAGO VOLUNTARIO (Según instrucciones del Municipio/distrito)</t>
  </si>
  <si>
    <t>TOTAL A PAGAR CON PAGO VOLUNTARIO (Renglón 38+39)</t>
  </si>
  <si>
    <t>Destino de mi aporte voluntario:</t>
  </si>
  <si>
    <t>F. FIRMAS</t>
  </si>
  <si>
    <t>FIRMA DEL DECLARANTE</t>
  </si>
  <si>
    <t>FIRMA DEL CONTADOR                  REVISOR FISCAL</t>
  </si>
  <si>
    <t>CC</t>
  </si>
  <si>
    <t>CE</t>
  </si>
  <si>
    <t>No._______________________________</t>
  </si>
  <si>
    <t>TP. _______________________</t>
  </si>
  <si>
    <t>ESPACIO PARA CÓDIGO DE BARRAS</t>
  </si>
  <si>
    <t xml:space="preserve">RADICADO Y/O FECHA DE PRESENTACIÓN </t>
  </si>
  <si>
    <t>ESPACIO PARA CÓDIGO QR</t>
  </si>
  <si>
    <t>C. DISCRIMINACIÓN DE ACTIVIDADES GRAVADAS (OTRAS ACTIVIDADES)</t>
  </si>
  <si>
    <t>ACTIVIDAD 4</t>
  </si>
  <si>
    <t>ACTIVIDAD 5</t>
  </si>
  <si>
    <t>ACTIVIDAD 6</t>
  </si>
  <si>
    <t>ACTIVIDAD 7</t>
  </si>
  <si>
    <t>ACTIVIDAD 8</t>
  </si>
  <si>
    <t>ACTIVIDAD 9</t>
  </si>
  <si>
    <t>ACTIVIDAD 10</t>
  </si>
  <si>
    <t>ACTIVIDAD 11</t>
  </si>
  <si>
    <t>ACTIVIDAD 12</t>
  </si>
  <si>
    <t>ACTIVIDAD 13</t>
  </si>
  <si>
    <t>ACTIVIDAD 14</t>
  </si>
  <si>
    <t>ACTIVIDAD 15</t>
  </si>
  <si>
    <t xml:space="preserve">Menos ACTIVIDADES EXCENTAS A LA  RETENCION </t>
  </si>
  <si>
    <t>RETENCIÓN DEL IMPUESTO DE INDUSTRIA Y COMERCIO (Reglón 12)</t>
  </si>
  <si>
    <r>
      <t>13.</t>
    </r>
    <r>
      <rPr>
        <sz val="7"/>
        <color indexed="8"/>
        <rFont val="Times New Roman"/>
        <family val="1"/>
      </rPr>
      <t xml:space="preserve">  </t>
    </r>
    <r>
      <rPr>
        <sz val="8"/>
        <color indexed="8"/>
        <rFont val="Calibri"/>
        <family val="2"/>
      </rPr>
      <t xml:space="preserve">TOTAL PAGOS BRUTOS REALIZADOS : Es todos los pagos brutos  por cada una de las </t>
    </r>
    <r>
      <rPr>
        <sz val="8"/>
        <color theme="1"/>
        <rFont val="Calibri"/>
        <family val="2"/>
        <scheme val="minor"/>
      </rPr>
      <t>actividades económicas</t>
    </r>
  </si>
  <si>
    <r>
      <t>16</t>
    </r>
    <r>
      <rPr>
        <b/>
        <sz val="7"/>
        <color indexed="8"/>
        <rFont val="Times New Roman"/>
        <family val="1"/>
      </rPr>
      <t xml:space="preserve">    </t>
    </r>
    <r>
      <rPr>
        <b/>
        <sz val="8"/>
        <color indexed="8"/>
        <rFont val="Calibri"/>
        <family val="2"/>
      </rPr>
      <t xml:space="preserve">TOTAL PAGOS NETOS OBJETO DE RETENCIÓN: (13-14-15): </t>
    </r>
    <r>
      <rPr>
        <sz val="8"/>
        <color indexed="8"/>
        <rFont val="Calibri"/>
        <family val="2"/>
      </rPr>
      <t xml:space="preserve">Es el resultado del total de los pagos (Reglón 13), menos los pagos o </t>
    </r>
  </si>
  <si>
    <t xml:space="preserve"> fuera del Municipio (Reglón 14) y las excensiones de Ley para los pagos  (Reglón 15) - (13-14-15)</t>
  </si>
  <si>
    <t>RETENCIÓN DEL IMPUESTO DE INDUSTRIA Y COMERCIO (Reglón 12): Es el total de las retenciones  practicadas</t>
  </si>
  <si>
    <r>
      <t xml:space="preserve">Más INTERESES DE MORA </t>
    </r>
    <r>
      <rPr>
        <sz val="8"/>
        <color indexed="8"/>
        <rFont val="Arial Narrow"/>
        <family val="2"/>
      </rPr>
      <t>(Ver Estatuto Tributario): Son calculadas por los días de retrazo causados en la presentación y pago de las retenciones practicadas y se fija a la tasa que fija el gobierno nacional mediante resolución de la Superintendencia finaciera como la tasa mora trimestralmente.</t>
    </r>
  </si>
  <si>
    <r>
      <t>12.</t>
    </r>
    <r>
      <rPr>
        <sz val="7"/>
        <color indexed="8"/>
        <rFont val="Times New Roman"/>
        <family val="1"/>
      </rPr>
      <t xml:space="preserve">     </t>
    </r>
    <r>
      <rPr>
        <sz val="8"/>
        <color indexed="8"/>
        <rFont val="Calibri"/>
        <family val="2"/>
      </rPr>
      <t xml:space="preserve">VALOR DE LA RETENCION : Es el total de la retención de cada una de las actividades por la tarifa correpondiente definida </t>
    </r>
  </si>
  <si>
    <r>
      <t>15</t>
    </r>
    <r>
      <rPr>
        <sz val="7"/>
        <color indexed="8"/>
        <rFont val="Times New Roman"/>
        <family val="1"/>
      </rPr>
      <t xml:space="preserve">   </t>
    </r>
    <r>
      <rPr>
        <sz val="8"/>
        <color indexed="8"/>
        <rFont val="Calibri"/>
        <family val="2"/>
      </rPr>
      <t xml:space="preserve">Menos ACTIVIDADES EXCENTAS DE RETENCION:  Son aquellas que se encuentre regulados como excentas para el pago del impuesto de </t>
    </r>
  </si>
  <si>
    <t>PAGOS NETOS</t>
  </si>
  <si>
    <t>INGRESOS OBJETOS DE LA AUTORRETENCIÓN</t>
  </si>
  <si>
    <t>INGRESOS OBTENIDOS OBJETO DE LA AUTORRETENCIÓN</t>
  </si>
  <si>
    <t>Menos INGRESOS OBTENIDOS FUERA DEL MUNICIPIO</t>
  </si>
  <si>
    <t>Menos ACTIVIDADES EXCENTAS A LA  AUTORRETENCIÓN</t>
  </si>
  <si>
    <r>
      <t>TOTAL INGRESOS OBJETO DE AUTORRETENCIÓN</t>
    </r>
    <r>
      <rPr>
        <b/>
        <sz val="9"/>
        <color indexed="8"/>
        <rFont val="Arial Narrow"/>
        <family val="2"/>
      </rPr>
      <t xml:space="preserve"> POR ACTIVIDADES REALIZADA EN EL MUNICIPIO</t>
    </r>
  </si>
  <si>
    <t>AUTORRETENCIÓN DEL IMPUESTO DE INDUSTRIA Y COMERCIO (Reglón 12)</t>
  </si>
  <si>
    <r>
      <t xml:space="preserve">VALOR PAGO POR AUTORRETENCIONES </t>
    </r>
    <r>
      <rPr>
        <sz val="8"/>
        <color indexed="8"/>
        <rFont val="Arial Narrow"/>
        <family val="2"/>
      </rPr>
      <t>( Renglón 21)</t>
    </r>
  </si>
  <si>
    <r>
      <t>11.</t>
    </r>
    <r>
      <rPr>
        <sz val="7"/>
        <color indexed="8"/>
        <rFont val="Times New Roman"/>
        <family val="1"/>
      </rPr>
      <t xml:space="preserve">     </t>
    </r>
    <r>
      <rPr>
        <sz val="8"/>
        <color indexed="8"/>
        <rFont val="Calibri"/>
        <family val="2"/>
      </rPr>
      <t>INGRESOS NETOS OBJETO DE LA AUTORRETENCIÓN:  Definir por cada una de las actividades de los ingresos netos objeto de autorretención.</t>
    </r>
  </si>
  <si>
    <r>
      <t>15</t>
    </r>
    <r>
      <rPr>
        <sz val="7"/>
        <color indexed="8"/>
        <rFont val="Times New Roman"/>
        <family val="1"/>
      </rPr>
      <t xml:space="preserve">   </t>
    </r>
    <r>
      <rPr>
        <sz val="8"/>
        <color indexed="8"/>
        <rFont val="Calibri"/>
        <family val="2"/>
      </rPr>
      <t xml:space="preserve">Menos ACTIVIDADES EXCENTAS DE AUTORRETENCIÓN:  Son aquellas que se encuentre regulados como excentas para el pago del impuesto de </t>
    </r>
  </si>
  <si>
    <t>AUTORRETENCIÓN DEL IMPUESTO DE INDUSTRIA Y COMERCIO (Reglón 12): Es el total de las autorretenciones practicadas</t>
  </si>
  <si>
    <r>
      <t xml:space="preserve">VALOR PAGO POR AUTORRETENCIONES </t>
    </r>
    <r>
      <rPr>
        <sz val="8"/>
        <color indexed="8"/>
        <rFont val="Arial Narrow"/>
        <family val="2"/>
      </rPr>
      <t xml:space="preserve">( Renglón 21): Es el resultado de la liquidación privada, tanto positiva como negativa. Si es negativa dicho valor queda como saldo a favor para </t>
    </r>
  </si>
  <si>
    <t>Vlr AUTORRETENCIÓN</t>
  </si>
  <si>
    <r>
      <t>12.</t>
    </r>
    <r>
      <rPr>
        <sz val="7"/>
        <color indexed="8"/>
        <rFont val="Times New Roman"/>
        <family val="1"/>
      </rPr>
      <t xml:space="preserve">     </t>
    </r>
    <r>
      <rPr>
        <sz val="8"/>
        <color indexed="8"/>
        <rFont val="Calibri"/>
        <family val="2"/>
      </rPr>
      <t xml:space="preserve">VALOR DE LA AUTORRETENCIÓN: Es el total de autorretención de cada una de las actividades por la tarifa correpondiente definida </t>
    </r>
  </si>
  <si>
    <r>
      <t>16</t>
    </r>
    <r>
      <rPr>
        <b/>
        <sz val="7"/>
        <color indexed="8"/>
        <rFont val="Times New Roman"/>
        <family val="1"/>
      </rPr>
      <t xml:space="preserve">    </t>
    </r>
    <r>
      <rPr>
        <b/>
        <sz val="8"/>
        <color indexed="8"/>
        <rFont val="Calibri"/>
        <family val="2"/>
      </rPr>
      <t xml:space="preserve">TOTAL AUTORRETENCION: (13-14-15): </t>
    </r>
    <r>
      <rPr>
        <sz val="8"/>
        <color indexed="8"/>
        <rFont val="Calibri"/>
        <family val="2"/>
      </rPr>
      <t xml:space="preserve">Es el resultado de los ingresos (Reglón 13), menos los pagos o </t>
    </r>
  </si>
  <si>
    <r>
      <t xml:space="preserve">Más INTERESES DE MORA </t>
    </r>
    <r>
      <rPr>
        <sz val="8"/>
        <color indexed="8"/>
        <rFont val="Arial Narrow"/>
        <family val="2"/>
      </rPr>
      <t>(Ver Estatuto Tributario): Son calculadas por los días de retrazo causados en la presentación y pago de la autorretenciones practicadas y se fija a la tasa que fija el gobierno nacional mediante resolución de la Superintendencia finaciera como la tasa mora trimestralmente.</t>
    </r>
  </si>
  <si>
    <t>PRESENTA OBSERVACIONES A LA INFORMACIÓN</t>
  </si>
  <si>
    <t>FIRMA</t>
  </si>
  <si>
    <t>QUIEN DILIGENCIA</t>
  </si>
  <si>
    <t>QUIEN APRUEBA</t>
  </si>
  <si>
    <t>DECLARACIÓN MENSUAL DE RETENCIÓN DEL IMPUESTO DE INDUSTRIA  Y COMERCIO</t>
  </si>
  <si>
    <t>DECLARACIÓN MENSUAL DE AUTORETENCIÓN DEL IMPUESTO DE INDUSTRIA  Y COMERCIO</t>
  </si>
  <si>
    <t>FORMULARIO ÚNICO NACIONAL DE DECLARACIÓN Y PAGO DEL IMPUESTO DE INDUSTRIA Y COMERCIO</t>
  </si>
  <si>
    <t>SECCIÓN PAGO VOLUNTARIO (NO aplica para La Unión)</t>
  </si>
  <si>
    <t xml:space="preserve"> Cod. </t>
  </si>
  <si>
    <t>ANTICIPO DEL AÑO SIGUIENTE  (NO )</t>
  </si>
  <si>
    <t xml:space="preserve">SOBRETASA DE SEGURIDAD (Ley 1421 de 2011) (NO APLICA) </t>
  </si>
  <si>
    <t>DESCUENTO POR PRONTO PAGO (NO aplica)</t>
  </si>
  <si>
    <t>PERIODO  Y FECHA DE LA DECLARACIÓN A CORREGIR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</si>
  <si>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</si>
  <si>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</si>
  <si>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</si>
  <si>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</si>
  <si>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</si>
  <si>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</si>
  <si>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</si>
  <si>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</si>
  <si>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</si>
  <si>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</si>
  <si>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NOIVIEMBRE</t>
  </si>
  <si>
    <t>DICIEMBRE</t>
  </si>
  <si>
    <t>INSTRUCTIVO DE DECLARACION MENSUALL DE RETENCIONES DEL IMPUESTO DE INDUSTRIA Y COMERCIO</t>
  </si>
  <si>
    <r>
      <t>·</t>
    </r>
    <r>
      <rPr>
        <sz val="7"/>
        <color indexed="8"/>
        <rFont val="Times New Roman"/>
        <family val="1"/>
      </rPr>
      <t xml:space="preserve">          </t>
    </r>
    <r>
      <rPr>
        <sz val="8"/>
        <color indexed="8"/>
        <rFont val="Calibri"/>
        <family val="2"/>
      </rPr>
      <t>PERIODO: Se determina  con una X el  mes declarado de esa vigencia.</t>
    </r>
  </si>
  <si>
    <r>
      <t>·</t>
    </r>
    <r>
      <rPr>
        <sz val="7"/>
        <color indexed="8"/>
        <rFont val="Times New Roman"/>
        <family val="1"/>
      </rPr>
      <t xml:space="preserve">          </t>
    </r>
    <r>
      <rPr>
        <sz val="7"/>
        <color indexed="8"/>
        <rFont val="Calibri"/>
        <family val="2"/>
      </rPr>
      <t>MES Y</t>
    </r>
    <r>
      <rPr>
        <sz val="8"/>
        <color indexed="8"/>
        <rFont val="Calibri"/>
        <family val="2"/>
      </rPr>
      <t xml:space="preserve"> FECHA DE LA DECLARACIÓN A CORREGIR: Esta es complementaria si se va a presentar una corrección (Debe definir el mes y la fecha en que se presentó la declaración.)</t>
    </r>
  </si>
  <si>
    <t>MES Y FECHA DE LA DECLARACIÓN A CORREGIR</t>
  </si>
  <si>
    <t>INSTRUCTIVO DE DECLARACION MES DE AUTORRETENCIONES DEL IMPUESTO DE INDUSTRIA Y COMERCIO</t>
  </si>
  <si>
    <t>de la declaración anual de la vigencia respectiva se debe liqudar nuevamente todo el impuesto del periodo y descontar los valores cancelalos cada mes</t>
  </si>
  <si>
    <t>PERIODO A DECLARAR - MARQUE CON UNA (X)</t>
  </si>
  <si>
    <t xml:space="preserve">       Día            Mes                 Año</t>
  </si>
  <si>
    <t>20-1. Fecha de Cese de actividades</t>
  </si>
  <si>
    <t>19-1. Celular</t>
  </si>
  <si>
    <t>ANTIOQUIA</t>
  </si>
  <si>
    <t>SOLICITUD DE DEVOLUCIÓN Y/O COMPENSACIÓN</t>
  </si>
  <si>
    <t>FECHA DE SOLICITUD</t>
  </si>
  <si>
    <t>AÑOS</t>
  </si>
  <si>
    <t>PERIODO QUE SOLICITA LA DEVOLUCIÓN O COMPENSACIÓN</t>
  </si>
  <si>
    <t>REPRESENTANTE LEGAL</t>
  </si>
  <si>
    <t>IDENTIFICACIÓN REPRESENTANTE LEGAL</t>
  </si>
  <si>
    <t>DIRECCIÓN AGENTE DE RETENCIÓN</t>
  </si>
  <si>
    <t>B</t>
  </si>
  <si>
    <t>RELACION DE LAS RETENCIONES</t>
  </si>
  <si>
    <t>IMPUESTO TASA O CONTRIBUCIÓN QUE SOLICITA LA DEVOLUCIÓN O COMPENSACIÓN</t>
  </si>
  <si>
    <t>TIPO DE GRAVAMEN</t>
  </si>
  <si>
    <t>INDUSTRIA Y COMERCIO Y SUS COMPLEMENTARIOS</t>
  </si>
  <si>
    <t>IMPUESTO PREDIAL</t>
  </si>
  <si>
    <t>ESTAMPILLAS</t>
  </si>
  <si>
    <t>TASAS</t>
  </si>
  <si>
    <t>CONTRIBUCIONES</t>
  </si>
  <si>
    <t>VALOR DE LA DEVOLUCÓN O COMPENSACIÓN</t>
  </si>
  <si>
    <t>Marque con una X</t>
  </si>
  <si>
    <t>Saldo a Favor</t>
  </si>
  <si>
    <t>Pago de lo no debido</t>
  </si>
  <si>
    <t>Pago en exceso</t>
  </si>
  <si>
    <t>COMPENSACIÓN</t>
  </si>
  <si>
    <t>DEVOLUCIÓN</t>
  </si>
  <si>
    <t>C</t>
  </si>
  <si>
    <t>VALOR TOTAL DE LA DEVOLUCIÓN Y/O COMPENSACIÓN</t>
  </si>
  <si>
    <t>TR</t>
  </si>
  <si>
    <t>D</t>
  </si>
  <si>
    <t>INFORMACIÓN TRANSFERENCIA</t>
  </si>
  <si>
    <t>TIPO DE CUENTA</t>
  </si>
  <si>
    <t>NOMBRE TITULAR DE LA CUENTA</t>
  </si>
  <si>
    <t xml:space="preserve">VALOR </t>
  </si>
  <si>
    <t>NUMERO DE CUENTA</t>
  </si>
  <si>
    <t>F</t>
  </si>
  <si>
    <r>
      <t xml:space="preserve">14. Descripción breve y concreta de la devoución y/o compensación:   </t>
    </r>
    <r>
      <rPr>
        <sz val="10"/>
        <color theme="1"/>
        <rFont val="Arial Narrow"/>
        <family val="2"/>
      </rPr>
      <t xml:space="preserve">   </t>
    </r>
  </si>
  <si>
    <t>TIPO Y NUMERO DE CUENTA</t>
  </si>
  <si>
    <t>Nro. DE FORMULARIO:</t>
  </si>
  <si>
    <t>DECLARACIÓN MENSUAL DE RETENCIONES DE ESTAMPILLAS Y TASAS</t>
  </si>
  <si>
    <t>PERIODO A CORREGIR / No. DECLARACIÓN</t>
  </si>
  <si>
    <t>TIPO DE RETENCIÓN , BASE GRAVABLE Y VALOR</t>
  </si>
  <si>
    <t>ESTAMPILLA</t>
  </si>
  <si>
    <t>TASA</t>
  </si>
  <si>
    <t>OTROS</t>
  </si>
  <si>
    <t>TIPO DE RETENCIÓN - TASA O IMPUESTO / TARIFA</t>
  </si>
  <si>
    <t>ADULTO MAYOR</t>
  </si>
  <si>
    <t>PRO CULTURA</t>
  </si>
  <si>
    <t>PRO DEPORTE</t>
  </si>
  <si>
    <t>JUSTICIA FAMILIAR</t>
  </si>
  <si>
    <t>OBRA PÚLICA</t>
  </si>
  <si>
    <t>BASE GRAVABLE RETENCIÓN</t>
  </si>
  <si>
    <t>VALOR TOTAL RETENCIONES IMPUESTOS, TASAS, CONTRIBUCIÓN ESTAMPILLAS (Reglon 12)</t>
  </si>
  <si>
    <t>Menos RETENCIONES PRACTICADA</t>
  </si>
  <si>
    <r>
      <t>VALOR TOTAL A PAGAR</t>
    </r>
    <r>
      <rPr>
        <b/>
        <sz val="8"/>
        <color indexed="8"/>
        <rFont val="Arial Narrow"/>
        <family val="2"/>
      </rPr>
      <t xml:space="preserve"> </t>
    </r>
    <r>
      <rPr>
        <sz val="8"/>
        <color indexed="8"/>
        <rFont val="Arial Narrow"/>
        <family val="2"/>
      </rPr>
      <t>(Renglón 13+14-15-26)</t>
    </r>
  </si>
  <si>
    <r>
      <t>·</t>
    </r>
    <r>
      <rPr>
        <sz val="7"/>
        <color indexed="8"/>
        <rFont val="Times New Roman"/>
        <family val="1"/>
      </rPr>
      <t xml:space="preserve">          </t>
    </r>
    <r>
      <rPr>
        <sz val="7"/>
        <color indexed="8"/>
        <rFont val="Calibri"/>
        <family val="2"/>
      </rPr>
      <t>PERIODO A CORREGIR /No. DECLARACIÓN.</t>
    </r>
    <r>
      <rPr>
        <sz val="8"/>
        <color indexed="8"/>
        <rFont val="Calibri"/>
        <family val="2"/>
      </rPr>
      <t>: Esta es complementaria si se va a presentar una corrección (Debe definir el periodo y número de declaración que va a corregir.)</t>
    </r>
  </si>
  <si>
    <r>
      <t>3.</t>
    </r>
    <r>
      <rPr>
        <sz val="7"/>
        <color indexed="8"/>
        <rFont val="Times New Roman"/>
        <family val="1"/>
      </rPr>
      <t xml:space="preserve">        </t>
    </r>
    <r>
      <rPr>
        <sz val="8"/>
        <color indexed="8"/>
        <rFont val="Calibri"/>
        <family val="2"/>
      </rPr>
      <t>REPRESENTANTE LEGAL: Nombre del representante legal de la entidad (Agente de retención)</t>
    </r>
  </si>
  <si>
    <r>
      <t>4.</t>
    </r>
    <r>
      <rPr>
        <sz val="7"/>
        <color indexed="8"/>
        <rFont val="Times New Roman"/>
        <family val="1"/>
      </rPr>
      <t xml:space="preserve">        </t>
    </r>
    <r>
      <rPr>
        <sz val="8"/>
        <color indexed="8"/>
        <rFont val="Calibri"/>
        <family val="2"/>
      </rPr>
      <t>IDENTIFICACIÓN REPRESENTANTE LEGAL: Identificación del representante legal  de la entidad o agente de retención</t>
    </r>
  </si>
  <si>
    <t xml:space="preserve">B. </t>
  </si>
  <si>
    <t>RELACIÓN DE LAS RETENCIONES</t>
  </si>
  <si>
    <r>
      <t>10.</t>
    </r>
    <r>
      <rPr>
        <sz val="7"/>
        <color indexed="8"/>
        <rFont val="Times New Roman"/>
        <family val="1"/>
      </rPr>
      <t xml:space="preserve">     </t>
    </r>
    <r>
      <rPr>
        <sz val="8"/>
        <color indexed="8"/>
        <rFont val="Calibri"/>
        <family val="2"/>
      </rPr>
      <t xml:space="preserve">TIPO DE RETENCIÓN, IMPUESTO, TASA, ESTAMPILLA / TARIFA: Expecificar en cada casillas según el tipo de retención y el porcentaje  conforme el Acuerdo Municipal. </t>
    </r>
  </si>
  <si>
    <r>
      <t>11.</t>
    </r>
    <r>
      <rPr>
        <sz val="7"/>
        <color indexed="8"/>
        <rFont val="Times New Roman"/>
        <family val="1"/>
      </rPr>
      <t>     BASE GRAVABLE: Es el valor de los pagos u abono en cuenta de los contratos celebrados por la entidad o agente de retención</t>
    </r>
  </si>
  <si>
    <r>
      <t>12.</t>
    </r>
    <r>
      <rPr>
        <sz val="7"/>
        <color indexed="8"/>
        <rFont val="Times New Roman"/>
        <family val="1"/>
      </rPr>
      <t xml:space="preserve">     </t>
    </r>
    <r>
      <rPr>
        <sz val="8"/>
        <color indexed="8"/>
        <rFont val="Calibri"/>
        <family val="2"/>
      </rPr>
      <t>VALOR DE LA RETENCION: Es el valor de la retención el cual resulta de multiplicar la base gravable por el porcentaje definido por cada concepto</t>
    </r>
  </si>
  <si>
    <t>C.      PAGOS</t>
  </si>
  <si>
    <t>VALOR TOTAL DE RETENCIONES, IMPUESTOS, TASAS, CONTRIBUCIONES  Y ESTAMPILLAS: Es la sumatoria del valor de la liquidación de cada una de las retenciones.</t>
  </si>
  <si>
    <r>
      <t>Más SANCIONES</t>
    </r>
    <r>
      <rPr>
        <sz val="8"/>
        <color indexed="8"/>
        <rFont val="Arial Narrow"/>
        <family val="2"/>
      </rPr>
      <t xml:space="preserve"> : Son las definidas por el Estatuto Tributario.</t>
    </r>
  </si>
  <si>
    <r>
      <t xml:space="preserve">Más INTERESES DE MORA </t>
    </r>
    <r>
      <rPr>
        <sz val="8"/>
        <color indexed="8"/>
        <rFont val="Arial Narrow"/>
        <family val="2"/>
      </rPr>
      <t xml:space="preserve">(Ver Estatuto Tributario): Son calculadas por los días de retrazo causados en la presentación y pago de las retenciones. La tasa es la fijada por la  Superintendencia finaciera como la tasa usura. </t>
    </r>
  </si>
  <si>
    <t>Menos RETENCIONES PRACTICADAS: Si durante el periodo el Municipio le practivco algún tipo de retención al contrato o pago</t>
  </si>
  <si>
    <r>
      <t>VALOR TOTAL A PAGAR</t>
    </r>
    <r>
      <rPr>
        <b/>
        <sz val="8"/>
        <color indexed="8"/>
        <rFont val="Arial Narrow"/>
        <family val="2"/>
      </rPr>
      <t xml:space="preserve"> Sumatoria de los reglones 13, 14 y 15, menos reglón 16</t>
    </r>
  </si>
  <si>
    <r>
      <t xml:space="preserve">TOTAL PAGADO: </t>
    </r>
    <r>
      <rPr>
        <sz val="9"/>
        <color theme="1"/>
        <rFont val="Arial Narrow"/>
        <family val="2"/>
      </rPr>
      <t>Es el valor neto a pagar en la liquidación, el cual debe ser igual al reglón 17</t>
    </r>
  </si>
  <si>
    <t>FIRMA SIGNATARIAS</t>
  </si>
  <si>
    <t>Son los rresponsables de la información y firma autorizada por la entidad  (Represntante legal, contador y revisor fiscal)</t>
  </si>
  <si>
    <t>INSTRUCTIVO DE DECLARACION MENSUAL DE LAS RETENCIONES DE ESTAMPILLAS, TASAS Y CONTRIBUCIONES</t>
  </si>
  <si>
    <t>TOTAL PAGOS BRUTOS REALIZADOS OBJETO DE RETENCIÓN</t>
  </si>
  <si>
    <t>Menos PAGOS BRUTOS REALIZADOS FUERA DEL MUNICIPIO</t>
  </si>
  <si>
    <t>TOTAL PAGOS OBJETO DE RETENCIÓN</t>
  </si>
  <si>
    <t>DISCRIMINACIÓN DE PAGOS NETOS</t>
  </si>
  <si>
    <r>
      <t>B.</t>
    </r>
    <r>
      <rPr>
        <b/>
        <sz val="7"/>
        <color indexed="8"/>
        <rFont val="Times New Roman"/>
        <family val="1"/>
      </rPr>
      <t xml:space="preserve">       PAGOS </t>
    </r>
    <r>
      <rPr>
        <b/>
        <sz val="8"/>
        <color indexed="8"/>
        <rFont val="Calibri"/>
        <family val="2"/>
      </rPr>
      <t>BRUTOS</t>
    </r>
  </si>
  <si>
    <r>
      <t>11.</t>
    </r>
    <r>
      <rPr>
        <sz val="7"/>
        <color indexed="8"/>
        <rFont val="Times New Roman"/>
        <family val="1"/>
      </rPr>
      <t>     PAGOS</t>
    </r>
    <r>
      <rPr>
        <sz val="8"/>
        <color indexed="8"/>
        <rFont val="Calibri"/>
        <family val="2"/>
      </rPr>
      <t xml:space="preserve"> NETOS OBJETO DE RETENCIÓN:  Definir por cada una de las actividades los pagos netos objeto de retención.</t>
    </r>
  </si>
  <si>
    <t>14   Menos PAGOS BRUTOS REALIZADOS FUERA DEL MUNICIPIO:  Son los pagos realizados por la actividad</t>
  </si>
  <si>
    <t>Municipio de NECOCLI - ANTIOQUIA donde pueden realizar la consignación de los resultantes de la declaración</t>
  </si>
  <si>
    <t xml:space="preserve">MUNICIPIO DE NECOCLI - ANTIOQUIA
 </t>
  </si>
  <si>
    <t>Enviar la declaración diligenciada y firmada por el funcionario(s) competente(s) con el respectivo comprobante de pago o transacción del banco a la cuenta definida en el inciso F y la relación de las retenciones practicadas (información exógena) para los agentes de retención al correo electrónico hacienda@NECOCLIÍ-antioquia.gov.co o a la Carrera 20 Bolivar No.20-28 del Municipio de NECOCLI - ANTIOQUIA.</t>
  </si>
  <si>
    <t>MUNICIPIO DE NECOCLI - ANTIOQUIA</t>
  </si>
  <si>
    <t>Secretaría de Hacienda - Municipio de NECOCLI - Antioquia</t>
  </si>
  <si>
    <t>de NECOCLI - ANTIOQUIA</t>
  </si>
  <si>
    <t>IV. DATOS DE ESTABLECIMIENTOS DE COMERCIO UBICADOS EN NECOCLI - ANTIOQUIA</t>
  </si>
  <si>
    <t>NECOCLI</t>
  </si>
  <si>
    <t xml:space="preserve">económica fuera del Municipio de NECOCLI - ANTIOQUIA. </t>
  </si>
  <si>
    <t>Menos: RETENCIONES QUE LE PRACTICARON A TITULO DE INDUSTRIA Y COMERCIO: Son las retenciones que le haya practicado cualquier entidad pública del Municipio de NECOCLI - ANTIOQUIA y/o las empresas o entidades nombradas como agente de retencion por parte de la Administración Municipal de NECOCLI - ANTIOQUIA</t>
  </si>
  <si>
    <t xml:space="preserve">MUNICIPIO DE NECOCLÍ - ANTIOQUIA
 </t>
  </si>
  <si>
    <t>MUNICIPIO DE NECOCLÍ - ANTIOQUIA</t>
  </si>
  <si>
    <t xml:space="preserve">económica fuera del Municipio de NECOCLÍ - ANTIOQUIA. </t>
  </si>
  <si>
    <t>Menos: RETENCIONES QUE LE PRACTICARON A TITULO DE INDUSTRIA Y COMERCIO: Son las retenciones que le haya practicado cualquier entidad pública del Municipio de NECOCLÍ - ANTIOQUIA y/o las empresas o entidades nombradas como agente de retencion por parte de la Administración Municipal de NECOCLÍ - ANTIOQUIA de forma permanente u ocasional</t>
  </si>
  <si>
    <t>Municipio de NECOCLÍ - ANTIOQUIA donde pueden realizar la consignación de los resultantes de la declaración</t>
  </si>
  <si>
    <t xml:space="preserve"> Enviar la declaración diligenciada y firmada por el funcionario(s) competente(s) con el respectivo comprobante de pago o transacción del banco a la cuenta definida en el inciso E y la relación de las retenciones practicadas (información exógena) para los agentes de retención al correo electrónico hacienda@necocliI-antioquia.gov.co o Alcaldía Municipio de NECOCLÍ - ANTIOQUIA</t>
  </si>
  <si>
    <t xml:space="preserve"> Enviar la declaración diligenciada y firmada por el funcionario(s) competente(s) con el respectivo comprobante de pago o transacción del banco a la cuenta definida en el inciso F y la relación de las retenciones practicadas (información exógena) para los agentes de retención al correo electrónico hacienda@NECOCLIÍ-antioquia.gov.co o a la Carrera 50 No. 52-46 del Municipio de NECOCLÍ - ANTIOQUIA.</t>
  </si>
  <si>
    <t>Enviar la declaración diligenciada y firmada por el funcionario(s) competente(s) con el respectivo comprobante de pago o transacción del banco a la cuenta definida en el inciso F y la relación de las retenciones practicadas (información exógena) para los agentes de retención al correo electrónico hacienda@necocliÍ-antioquia.gov.co o a la Carrera 50 # 52-46 del Municipio de NECOCLI - ANTIOQUIA.</t>
  </si>
  <si>
    <t>BIM1</t>
  </si>
  <si>
    <t>BIM2</t>
  </si>
  <si>
    <t>BIM3</t>
  </si>
  <si>
    <t>BIM4</t>
  </si>
  <si>
    <t>BIM5</t>
  </si>
  <si>
    <t>BIM6</t>
  </si>
  <si>
    <t>SOBRETASA BOMBERIL  (1,5% del renglón No. 20)</t>
  </si>
  <si>
    <t>MAS AUTORRETENCIÓN DE AVISOS Y TABLEROS (15% RENGLON 18)</t>
  </si>
  <si>
    <r>
      <t>TOTAL SALDO A CARGO</t>
    </r>
    <r>
      <rPr>
        <sz val="8"/>
        <color indexed="8"/>
        <rFont val="Arial Narrow"/>
        <family val="2"/>
      </rPr>
      <t xml:space="preserve"> (Renglón 18 mas los reglones 19 y 20)</t>
    </r>
  </si>
  <si>
    <t>MAS AUTORRETENCIÓN DE SOBRETASA BOMBERIL (1,5% RENGLON 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</si>
</sst>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-* #,##0.00\ _€_-;\-* #,##0.00\ _€_-;_-* &quot;-&quot;??\ _€_-;_-@_-"/>
    <numFmt numFmtId="165" formatCode="_-* #,##0\ _€_-;\-* #,##0\ _€_-;_-* &quot;-&quot;??\ _€_-;_-@_-"/>
    <numFmt numFmtId="166" formatCode="_([$$-240A]\ * #,##0.00_);_([$$-240A]\ * \(#,##0.00\);_([$$-240A]\ * &quot;-&quot;??_);_(@_)"/>
    <numFmt numFmtId="167" formatCode="_([$$-240A]\ * #,##0_);_([$$-240A]\ * \(#,##0\);_([$$-240A]\ * &quot;-&quot;??_);_(@_)"/>
    <numFmt numFmtId="168" formatCode="_(* #,##0.00_);_(* \(#,##0.00\);_(* &quot;-&quot;??_);_(@_)"/>
    <numFmt numFmtId="169" formatCode="_(* #,##0_);_(* \(#,##0\);_(* &quot;-&quot;??_);_(@_)"/>
    <numFmt numFmtId="170" formatCode="0.0%"/>
  </numFmts>
  <fonts count="91">
    <font>
      <sz val="11"/>
      <color theme="1"/>
      <name val="Calibri"/>
      <family val="2"/>
      <scheme val="minor"/>
    </font>
    <font>
      <b/>
      <sz val="11"/>
      <color indexed="8"/>
      <name val="Arial Narrow"/>
      <family val="2"/>
    </font>
    <font>
      <b/>
      <sz val="12"/>
      <color indexed="8"/>
      <name val="Arial Narrow"/>
      <family val="2"/>
    </font>
    <font>
      <b/>
      <sz val="10"/>
      <color indexed="8"/>
      <name val="Arial Narrow"/>
      <family val="2"/>
    </font>
    <font>
      <sz val="10"/>
      <color indexed="8"/>
      <name val="Arial Narrow"/>
      <family val="2"/>
    </font>
    <font>
      <b/>
      <sz val="8"/>
      <name val="Arial Narrow"/>
      <family val="2"/>
    </font>
    <font>
      <b/>
      <sz val="8"/>
      <color indexed="8"/>
      <name val="Arial Narrow"/>
      <family val="2"/>
    </font>
    <font>
      <b/>
      <sz val="9"/>
      <color indexed="8"/>
      <name val="Arial Narrow"/>
      <family val="2"/>
    </font>
    <font>
      <sz val="9"/>
      <color indexed="8"/>
      <name val="Arial Narrow"/>
      <family val="2"/>
    </font>
    <font>
      <sz val="8"/>
      <color indexed="8"/>
      <name val="Arial Narrow"/>
      <family val="2"/>
    </font>
    <font>
      <b/>
      <sz val="7"/>
      <name val="Arial Narrow"/>
      <family val="2"/>
    </font>
    <font>
      <b/>
      <sz val="8"/>
      <color indexed="8"/>
      <name val="Calibri"/>
      <family val="2"/>
    </font>
    <font>
      <sz val="7"/>
      <color indexed="8"/>
      <name val="Times New Roman"/>
      <family val="1"/>
    </font>
    <font>
      <sz val="8"/>
      <color indexed="8"/>
      <name val="Calibri"/>
      <family val="2"/>
    </font>
    <font>
      <b/>
      <sz val="7"/>
      <color indexed="8"/>
      <name val="Times New Roman"/>
      <family val="1"/>
    </font>
    <font>
      <sz val="7"/>
      <color indexed="8"/>
      <name val="Calibri"/>
      <family val="2"/>
    </font>
    <font>
      <sz val="11"/>
      <name val="Arial Narrow"/>
      <family val="2"/>
    </font>
    <font>
      <sz val="11"/>
      <color theme="1"/>
      <name val="Calibri"/>
      <family val="2"/>
      <scheme val="minor"/>
    </font>
    <font>
      <b/>
      <sz val="12"/>
      <color theme="1"/>
      <name val="Arial Narrow"/>
      <family val="2"/>
    </font>
    <font>
      <sz val="11"/>
      <color theme="1"/>
      <name val="Arial Narrow"/>
      <family val="2"/>
    </font>
    <font>
      <sz val="14"/>
      <color theme="1"/>
      <name val="Arial Narrow"/>
      <family val="2"/>
    </font>
    <font>
      <sz val="20"/>
      <color theme="1"/>
      <name val="Arial Narrow"/>
      <family val="2"/>
    </font>
    <font>
      <b/>
      <sz val="7"/>
      <color theme="1"/>
      <name val="Arial Narrow"/>
      <family val="2"/>
    </font>
    <font>
      <b/>
      <sz val="8"/>
      <color theme="1"/>
      <name val="Arial Narrow"/>
      <family val="2"/>
    </font>
    <font>
      <b/>
      <sz val="10"/>
      <color theme="1"/>
      <name val="Arial Narrow"/>
      <family val="2"/>
    </font>
    <font>
      <b/>
      <sz val="5"/>
      <color theme="1"/>
      <name val="Arial Narrow"/>
      <family val="2"/>
    </font>
    <font>
      <sz val="10"/>
      <color theme="1"/>
      <name val="Arial Narrow"/>
      <family val="2"/>
    </font>
    <font>
      <sz val="9"/>
      <color theme="1"/>
      <name val="Arial Narrow"/>
      <family val="2"/>
    </font>
    <font>
      <sz val="8"/>
      <color theme="1"/>
      <name val="Arial Narrow"/>
      <family val="2"/>
    </font>
    <font>
      <b/>
      <sz val="11"/>
      <color theme="1"/>
      <name val="Arial Narrow"/>
      <family val="2"/>
    </font>
    <font>
      <b/>
      <sz val="9"/>
      <color theme="1"/>
      <name val="Arial Narrow"/>
      <family val="2"/>
    </font>
    <font>
      <sz val="28"/>
      <color theme="1"/>
      <name val="Arial Narrow"/>
      <family val="2"/>
    </font>
    <font>
      <sz val="8"/>
      <color theme="1"/>
      <name val="Symbol"/>
      <family val="1"/>
      <charset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6"/>
      <color theme="1"/>
      <name val="Arial Narrow"/>
      <family val="2"/>
    </font>
    <font>
      <b/>
      <sz val="14"/>
      <color theme="1"/>
      <name val="Arial Narrow"/>
      <family val="2"/>
    </font>
    <font>
      <b/>
      <sz val="16"/>
      <color theme="1"/>
      <name val="Arial Narrow"/>
      <family val="2"/>
    </font>
    <font>
      <b/>
      <sz val="22"/>
      <color rgb="FF00B050"/>
      <name val="Arial Narrow"/>
      <family val="2"/>
    </font>
    <font>
      <sz val="24"/>
      <name val="Arial Narrow"/>
      <family val="2"/>
    </font>
    <font>
      <b/>
      <sz val="9"/>
      <color theme="1"/>
      <name val="Agency FB"/>
      <family val="2"/>
    </font>
    <font>
      <b/>
      <sz val="16"/>
      <color theme="1"/>
      <name val="Agency FB"/>
      <family val="2"/>
    </font>
    <font>
      <b/>
      <sz val="8"/>
      <color theme="1"/>
      <name val="Agency FB"/>
      <family val="2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7"/>
      <color theme="1"/>
      <name val="Arial Rounded MT Bold"/>
      <family val="2"/>
    </font>
    <font>
      <sz val="7"/>
      <color theme="1"/>
      <name val="Tw Cen MT Condensed Extra Bold"/>
      <family val="2"/>
    </font>
    <font>
      <b/>
      <sz val="6"/>
      <color theme="1"/>
      <name val="Tw Cen MT Condensed Extra Bold"/>
      <family val="2"/>
    </font>
    <font>
      <b/>
      <sz val="9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0"/>
      <color theme="1"/>
      <name val="Arial Unicode MS"/>
      <family val="2"/>
    </font>
    <font>
      <sz val="7"/>
      <color theme="1"/>
      <name val="Arial Unicode MS"/>
      <family val="2"/>
    </font>
    <font>
      <sz val="6"/>
      <color theme="1"/>
      <name val="Arial Unicode MS"/>
      <family val="2"/>
    </font>
    <font>
      <sz val="11"/>
      <name val="Arial Unicode MS"/>
      <family val="2"/>
    </font>
    <font>
      <sz val="8"/>
      <color theme="1"/>
      <name val="Arial Unicode MS"/>
      <family val="2"/>
    </font>
    <font>
      <b/>
      <sz val="11"/>
      <color theme="1"/>
      <name val="Arial Unicode MS"/>
      <family val="2"/>
    </font>
    <font>
      <sz val="11"/>
      <color theme="1"/>
      <name val="Arial Unicode MS"/>
      <family val="2"/>
    </font>
    <font>
      <sz val="7"/>
      <color indexed="8"/>
      <name val="Arial Unicode MS"/>
      <family val="2"/>
    </font>
    <font>
      <sz val="6"/>
      <color indexed="8"/>
      <name val="Arial Unicode MS"/>
      <family val="2"/>
    </font>
    <font>
      <sz val="9"/>
      <color indexed="55"/>
      <name val="Arial Unicode MS"/>
      <family val="2"/>
    </font>
    <font>
      <b/>
      <sz val="7"/>
      <color theme="1"/>
      <name val="Arial Unicode MS"/>
      <family val="2"/>
    </font>
    <font>
      <b/>
      <sz val="6"/>
      <color theme="1"/>
      <name val="Arial Unicode MS"/>
      <family val="2"/>
    </font>
    <font>
      <sz val="11"/>
      <color rgb="FF0070C0"/>
      <name val="Arial Unicode MS"/>
      <family val="2"/>
    </font>
    <font>
      <sz val="9"/>
      <name val="Arial Unicode MS"/>
      <family val="2"/>
    </font>
    <font>
      <sz val="10"/>
      <color theme="1"/>
      <name val="Arial Unicode MS"/>
      <family val="2"/>
    </font>
    <font>
      <u/>
      <sz val="11"/>
      <color theme="10"/>
      <name val="Calibri"/>
      <family val="2"/>
    </font>
    <font>
      <sz val="11"/>
      <color theme="10"/>
      <name val="Calibri"/>
      <family val="2"/>
    </font>
    <font>
      <sz val="10"/>
      <name val="Arial Unicode MS"/>
      <family val="2"/>
    </font>
    <font>
      <b/>
      <sz val="10"/>
      <name val="Arial Unicode MS"/>
      <family val="2"/>
    </font>
    <font>
      <b/>
      <sz val="8"/>
      <color theme="1"/>
      <name val="Arial Unicode MS"/>
      <family val="2"/>
    </font>
    <font>
      <sz val="9"/>
      <color theme="1"/>
      <name val="Arial Unicode MS"/>
      <family val="2"/>
    </font>
    <font>
      <sz val="7"/>
      <name val="Arial Unicode MS"/>
      <family val="2"/>
    </font>
    <font>
      <sz val="12"/>
      <color theme="1"/>
      <name val="Arial Unicode MS"/>
      <family val="2"/>
    </font>
    <font>
      <sz val="7"/>
      <color theme="0" tint="-0.34998626667073579"/>
      <name val="Arial Unicode MS"/>
      <family val="2"/>
    </font>
    <font>
      <sz val="7"/>
      <color theme="0" tint="-0.499984740745262"/>
      <name val="Arial Unicode MS"/>
      <family val="2"/>
    </font>
    <font>
      <sz val="10"/>
      <color rgb="FF0070C0"/>
      <name val="Arial Unicode MS"/>
      <family val="2"/>
    </font>
    <font>
      <b/>
      <sz val="8"/>
      <color rgb="FFFF0000"/>
      <name val="Arial Narrow"/>
      <family val="2"/>
    </font>
    <font>
      <b/>
      <sz val="8"/>
      <color theme="1"/>
      <name val="Source Sans Pro"/>
      <family val="2"/>
    </font>
    <font>
      <sz val="12"/>
      <color theme="1"/>
      <name val="Calibri"/>
      <family val="2"/>
      <scheme val="minor"/>
    </font>
    <font>
      <sz val="7"/>
      <name val="Arial Narrow"/>
      <family val="2"/>
    </font>
    <font>
      <sz val="7"/>
      <color theme="1"/>
      <name val="Calibri"/>
      <family val="2"/>
      <scheme val="minor"/>
    </font>
    <font>
      <sz val="12"/>
      <color theme="1"/>
      <name val="Arial Narrow"/>
      <family val="2"/>
    </font>
    <font>
      <sz val="11"/>
      <color theme="1"/>
      <name val="Tw Cen MT Condensed Extra Bold"/>
      <family val="2"/>
    </font>
    <font>
      <b/>
      <sz val="10"/>
      <color theme="1"/>
      <name val="Agency FB"/>
      <family val="2"/>
    </font>
    <font>
      <sz val="9"/>
      <color theme="1"/>
      <name val="Tw Cen MT Condensed Extra Bold"/>
      <family val="2"/>
    </font>
    <font>
      <sz val="7"/>
      <color theme="0"/>
      <name val="Arial Unicode MS"/>
      <family val="2"/>
    </font>
  </fonts>
  <fills count="13">
    <fill>
      <patternFill patternType="none"/>
    </fill>
    <fill>
      <patternFill patternType="gray125"/>
    </fill>
    <fill>
      <patternFill patternType="solid">
        <fgColor rgb="FFEFFFF8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ECFEF6"/>
        <bgColor indexed="64"/>
      </patternFill>
    </fill>
    <fill>
      <patternFill patternType="solid">
        <fgColor rgb="FFEAEAEA"/>
        <bgColor indexed="64"/>
      </patternFill>
    </fill>
  </fills>
  <borders count="10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rgb="FF00B050"/>
      </top>
      <bottom/>
      <diagonal/>
    </border>
    <border>
      <left/>
      <right/>
      <top/>
      <bottom style="medium">
        <color rgb="FF00B050"/>
      </bottom>
      <diagonal/>
    </border>
    <border>
      <left style="thin">
        <color rgb="FF00B050"/>
      </left>
      <right/>
      <top/>
      <bottom/>
      <diagonal/>
    </border>
    <border>
      <left/>
      <right style="thin">
        <color rgb="FF00B050"/>
      </right>
      <top/>
      <bottom/>
      <diagonal/>
    </border>
    <border>
      <left style="thin">
        <color rgb="FF00B050"/>
      </left>
      <right/>
      <top style="thin">
        <color rgb="FF00B050"/>
      </top>
      <bottom/>
      <diagonal/>
    </border>
    <border>
      <left/>
      <right style="thin">
        <color rgb="FF00B050"/>
      </right>
      <top style="thin">
        <color rgb="FF00B050"/>
      </top>
      <bottom/>
      <diagonal/>
    </border>
    <border>
      <left style="thin">
        <color rgb="FF00B050"/>
      </left>
      <right/>
      <top/>
      <bottom style="thin">
        <color rgb="FF00B050"/>
      </bottom>
      <diagonal/>
    </border>
    <border>
      <left/>
      <right style="thin">
        <color rgb="FF00B050"/>
      </right>
      <top/>
      <bottom style="thin">
        <color rgb="FF00B050"/>
      </bottom>
      <diagonal/>
    </border>
    <border>
      <left/>
      <right/>
      <top style="thin">
        <color rgb="FF00B050"/>
      </top>
      <bottom/>
      <diagonal/>
    </border>
    <border>
      <left/>
      <right/>
      <top/>
      <bottom style="thin">
        <color rgb="FF00B050"/>
      </bottom>
      <diagonal/>
    </border>
    <border>
      <left style="thin">
        <color rgb="FF00B050"/>
      </left>
      <right/>
      <top/>
      <bottom style="medium">
        <color rgb="FF00B050"/>
      </bottom>
      <diagonal/>
    </border>
    <border>
      <left/>
      <right style="thin">
        <color rgb="FF00B050"/>
      </right>
      <top/>
      <bottom style="medium">
        <color rgb="FF00B050"/>
      </bottom>
      <diagonal/>
    </border>
    <border>
      <left/>
      <right/>
      <top style="medium">
        <color rgb="FF00B050"/>
      </top>
      <bottom style="thin">
        <color rgb="FF00B050"/>
      </bottom>
      <diagonal/>
    </border>
    <border>
      <left/>
      <right style="thin">
        <color rgb="FF00B050"/>
      </right>
      <top style="medium">
        <color rgb="FF00B050"/>
      </top>
      <bottom style="thin">
        <color rgb="FF00B050"/>
      </bottom>
      <diagonal/>
    </border>
    <border>
      <left/>
      <right/>
      <top style="thin">
        <color rgb="FF00B050"/>
      </top>
      <bottom style="thin">
        <color rgb="FF00B050"/>
      </bottom>
      <diagonal/>
    </border>
    <border>
      <left/>
      <right style="thin">
        <color rgb="FF00B050"/>
      </right>
      <top style="thin">
        <color rgb="FF00B050"/>
      </top>
      <bottom style="thin">
        <color rgb="FF00B050"/>
      </bottom>
      <diagonal/>
    </border>
    <border>
      <left style="thin">
        <color rgb="FF00B050"/>
      </left>
      <right/>
      <top style="medium">
        <color rgb="FF00B050"/>
      </top>
      <bottom/>
      <diagonal/>
    </border>
    <border>
      <left/>
      <right style="thin">
        <color rgb="FF00B050"/>
      </right>
      <top style="medium">
        <color rgb="FF00B050"/>
      </top>
      <bottom/>
      <diagonal/>
    </border>
    <border>
      <left style="thin">
        <color rgb="FF00B050"/>
      </left>
      <right style="thin">
        <color rgb="FF00B050"/>
      </right>
      <top style="thin">
        <color rgb="FF00B050"/>
      </top>
      <bottom style="thin">
        <color rgb="FF00B050"/>
      </bottom>
      <diagonal/>
    </border>
    <border>
      <left style="thin">
        <color rgb="FF00B050"/>
      </left>
      <right style="thin">
        <color rgb="FF00B050"/>
      </right>
      <top style="thin">
        <color rgb="FF00B050"/>
      </top>
      <bottom style="medium">
        <color rgb="FF00B050"/>
      </bottom>
      <diagonal/>
    </border>
    <border>
      <left style="thin">
        <color rgb="FF00B050"/>
      </left>
      <right style="thin">
        <color rgb="FF00B050"/>
      </right>
      <top style="medium">
        <color rgb="FF00B050"/>
      </top>
      <bottom style="thin">
        <color rgb="FF00B050"/>
      </bottom>
      <diagonal/>
    </border>
    <border>
      <left style="thin">
        <color rgb="FF00B050"/>
      </left>
      <right/>
      <top style="thin">
        <color rgb="FF00B050"/>
      </top>
      <bottom style="thin">
        <color rgb="FF00B050"/>
      </bottom>
      <diagonal/>
    </border>
    <border>
      <left/>
      <right style="thin">
        <color rgb="FF00B050"/>
      </right>
      <top/>
      <bottom style="thin">
        <color indexed="64"/>
      </bottom>
      <diagonal/>
    </border>
    <border>
      <left style="thin">
        <color rgb="FF00B050"/>
      </left>
      <right/>
      <top style="medium">
        <color rgb="FF00B050"/>
      </top>
      <bottom style="thin">
        <color rgb="FF00B05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rgb="FF00B050"/>
      </top>
      <bottom style="thin">
        <color rgb="FF00B050"/>
      </bottom>
      <diagonal/>
    </border>
    <border>
      <left style="thin">
        <color indexed="64"/>
      </left>
      <right/>
      <top style="thin">
        <color rgb="FF00B050"/>
      </top>
      <bottom/>
      <diagonal/>
    </border>
    <border>
      <left style="thin">
        <color indexed="64"/>
      </left>
      <right/>
      <top/>
      <bottom style="thin">
        <color rgb="FF00B050"/>
      </bottom>
      <diagonal/>
    </border>
    <border>
      <left style="thin">
        <color indexed="64"/>
      </left>
      <right/>
      <top/>
      <bottom style="medium">
        <color rgb="FF00B050"/>
      </bottom>
      <diagonal/>
    </border>
    <border>
      <left style="thin">
        <color rgb="FF00B050"/>
      </left>
      <right/>
      <top/>
      <bottom style="thin">
        <color indexed="64"/>
      </bottom>
      <diagonal/>
    </border>
    <border>
      <left/>
      <right style="thin">
        <color rgb="FF00B050"/>
      </right>
      <top style="medium">
        <color indexed="64"/>
      </top>
      <bottom/>
      <diagonal/>
    </border>
    <border>
      <left style="thin">
        <color rgb="FF00B050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rgb="FF00B05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rgb="FF00B050"/>
      </bottom>
      <diagonal/>
    </border>
    <border>
      <left style="medium">
        <color indexed="64"/>
      </left>
      <right/>
      <top/>
      <bottom style="medium">
        <color rgb="FF00B050"/>
      </bottom>
      <diagonal/>
    </border>
    <border>
      <left/>
      <right style="medium">
        <color indexed="64"/>
      </right>
      <top/>
      <bottom style="medium">
        <color rgb="FF00B050"/>
      </bottom>
      <diagonal/>
    </border>
    <border>
      <left style="medium">
        <color indexed="64"/>
      </left>
      <right/>
      <top style="thin">
        <color rgb="FF00B050"/>
      </top>
      <bottom/>
      <diagonal/>
    </border>
    <border>
      <left style="medium">
        <color indexed="64"/>
      </left>
      <right/>
      <top style="medium">
        <color rgb="FF00B050"/>
      </top>
      <bottom/>
      <diagonal/>
    </border>
    <border>
      <left/>
      <right style="medium">
        <color indexed="64"/>
      </right>
      <top style="medium">
        <color rgb="FF00B050"/>
      </top>
      <bottom style="thin">
        <color rgb="FF00B050"/>
      </bottom>
      <diagonal/>
    </border>
    <border>
      <left style="thin">
        <color rgb="FF00B050"/>
      </left>
      <right style="medium">
        <color indexed="64"/>
      </right>
      <top style="thin">
        <color rgb="FF00B050"/>
      </top>
      <bottom style="thin">
        <color rgb="FF00B050"/>
      </bottom>
      <diagonal/>
    </border>
    <border>
      <left/>
      <right style="medium">
        <color indexed="64"/>
      </right>
      <top style="thin">
        <color rgb="FF00B050"/>
      </top>
      <bottom style="thin">
        <color rgb="FF00B050"/>
      </bottom>
      <diagonal/>
    </border>
    <border>
      <left style="thin">
        <color rgb="FF00B050"/>
      </left>
      <right style="medium">
        <color indexed="64"/>
      </right>
      <top style="thin">
        <color rgb="FF00B050"/>
      </top>
      <bottom style="medium">
        <color rgb="FF00B050"/>
      </bottom>
      <diagonal/>
    </border>
    <border>
      <left style="medium">
        <color indexed="64"/>
      </left>
      <right/>
      <top style="medium">
        <color rgb="FF00B050"/>
      </top>
      <bottom style="thin">
        <color rgb="FF00B050"/>
      </bottom>
      <diagonal/>
    </border>
    <border>
      <left style="medium">
        <color indexed="64"/>
      </left>
      <right/>
      <top style="thin">
        <color rgb="FF00B050"/>
      </top>
      <bottom style="thin">
        <color rgb="FF00B05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rgb="FF00B050"/>
      </left>
      <right/>
      <top style="thin">
        <color indexed="64"/>
      </top>
      <bottom/>
      <diagonal/>
    </border>
    <border>
      <left/>
      <right style="thin">
        <color rgb="FF00B050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rgb="FF00B05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168" fontId="17" fillId="0" borderId="0" applyFont="0" applyFill="0" applyBorder="0" applyAlignment="0" applyProtection="0"/>
  </cellStyleXfs>
  <cellXfs count="1089">
    <xf numFmtId="0" fontId="0" fillId="0" borderId="0" xfId="0"/>
    <xf numFmtId="0" fontId="19" fillId="0" borderId="0" xfId="0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 textRotation="90" wrapText="1"/>
    </xf>
    <xf numFmtId="0" fontId="23" fillId="0" borderId="0" xfId="0" applyFont="1" applyAlignment="1">
      <alignment horizontal="center" vertical="center" textRotation="90" wrapText="1"/>
    </xf>
    <xf numFmtId="0" fontId="24" fillId="0" borderId="0" xfId="0" applyFont="1" applyAlignment="1">
      <alignment horizontal="left" vertical="center"/>
    </xf>
    <xf numFmtId="0" fontId="26" fillId="0" borderId="0" xfId="0" applyFont="1" applyAlignment="1">
      <alignment horizontal="center" vertical="center"/>
    </xf>
    <xf numFmtId="0" fontId="23" fillId="0" borderId="0" xfId="0" applyFont="1" applyAlignment="1">
      <alignment vertical="center" textRotation="90" wrapText="1"/>
    </xf>
    <xf numFmtId="0" fontId="19" fillId="0" borderId="0" xfId="0" applyFont="1" applyAlignment="1">
      <alignment vertical="center"/>
    </xf>
    <xf numFmtId="0" fontId="19" fillId="2" borderId="0" xfId="0" applyFont="1" applyFill="1" applyAlignment="1">
      <alignment vertical="center"/>
    </xf>
    <xf numFmtId="0" fontId="19" fillId="2" borderId="31" xfId="0" applyFont="1" applyFill="1" applyBorder="1" applyAlignment="1">
      <alignment vertical="center"/>
    </xf>
    <xf numFmtId="0" fontId="28" fillId="2" borderId="0" xfId="0" applyFont="1" applyFill="1" applyAlignment="1">
      <alignment vertical="center"/>
    </xf>
    <xf numFmtId="0" fontId="23" fillId="2" borderId="38" xfId="0" applyFont="1" applyFill="1" applyBorder="1" applyAlignment="1">
      <alignment horizontal="center" vertical="center"/>
    </xf>
    <xf numFmtId="0" fontId="28" fillId="2" borderId="31" xfId="0" applyFont="1" applyFill="1" applyBorder="1" applyAlignment="1">
      <alignment vertical="center"/>
    </xf>
    <xf numFmtId="0" fontId="30" fillId="0" borderId="0" xfId="0" applyFont="1" applyAlignment="1">
      <alignment horizontal="center" vertical="center" wrapText="1"/>
    </xf>
    <xf numFmtId="0" fontId="26" fillId="0" borderId="0" xfId="0" applyFont="1" applyAlignment="1">
      <alignment vertical="center"/>
    </xf>
    <xf numFmtId="167" fontId="26" fillId="0" borderId="0" xfId="0" applyNumberFormat="1" applyFont="1" applyAlignment="1">
      <alignment horizontal="center" vertical="center"/>
    </xf>
    <xf numFmtId="0" fontId="24" fillId="0" borderId="0" xfId="0" applyFont="1" applyAlignment="1">
      <alignment horizontal="left" vertical="center" wrapText="1"/>
    </xf>
    <xf numFmtId="0" fontId="27" fillId="0" borderId="0" xfId="0" applyFont="1" applyAlignment="1">
      <alignment horizontal="left" vertical="center"/>
    </xf>
    <xf numFmtId="0" fontId="30" fillId="0" borderId="0" xfId="0" applyFont="1" applyAlignment="1">
      <alignment horizontal="left" vertical="center"/>
    </xf>
    <xf numFmtId="0" fontId="27" fillId="0" borderId="0" xfId="0" applyFont="1" applyAlignment="1">
      <alignment vertical="center"/>
    </xf>
    <xf numFmtId="0" fontId="30" fillId="4" borderId="0" xfId="0" applyFont="1" applyFill="1" applyAlignment="1">
      <alignment vertical="center"/>
    </xf>
    <xf numFmtId="0" fontId="28" fillId="0" borderId="0" xfId="0" applyFont="1" applyAlignment="1">
      <alignment horizontal="center" vertical="center"/>
    </xf>
    <xf numFmtId="0" fontId="19" fillId="0" borderId="1" xfId="0" applyFont="1" applyBorder="1" applyAlignment="1">
      <alignment vertical="center"/>
    </xf>
    <xf numFmtId="0" fontId="20" fillId="0" borderId="0" xfId="0" applyFont="1" applyAlignment="1">
      <alignment vertical="center" wrapText="1"/>
    </xf>
    <xf numFmtId="0" fontId="22" fillId="0" borderId="0" xfId="0" applyFont="1" applyAlignment="1">
      <alignment horizontal="center" vertical="center" wrapText="1"/>
    </xf>
    <xf numFmtId="167" fontId="19" fillId="0" borderId="0" xfId="0" applyNumberFormat="1" applyFont="1" applyAlignment="1">
      <alignment vertical="center"/>
    </xf>
    <xf numFmtId="0" fontId="19" fillId="2" borderId="32" xfId="0" applyFont="1" applyFill="1" applyBorder="1" applyAlignment="1">
      <alignment vertical="center"/>
    </xf>
    <xf numFmtId="0" fontId="19" fillId="2" borderId="1" xfId="0" applyFont="1" applyFill="1" applyBorder="1" applyAlignment="1">
      <alignment vertical="center"/>
    </xf>
    <xf numFmtId="0" fontId="19" fillId="2" borderId="35" xfId="0" applyFont="1" applyFill="1" applyBorder="1" applyAlignment="1">
      <alignment vertical="center"/>
    </xf>
    <xf numFmtId="0" fontId="19" fillId="2" borderId="38" xfId="0" applyFont="1" applyFill="1" applyBorder="1" applyAlignment="1">
      <alignment vertical="center"/>
    </xf>
    <xf numFmtId="0" fontId="19" fillId="2" borderId="33" xfId="0" applyFont="1" applyFill="1" applyBorder="1" applyAlignment="1">
      <alignment vertical="center"/>
    </xf>
    <xf numFmtId="0" fontId="19" fillId="2" borderId="37" xfId="0" applyFont="1" applyFill="1" applyBorder="1" applyAlignment="1">
      <alignment vertical="center"/>
    </xf>
    <xf numFmtId="0" fontId="28" fillId="0" borderId="0" xfId="0" applyFont="1" applyAlignment="1">
      <alignment vertical="center"/>
    </xf>
    <xf numFmtId="0" fontId="28" fillId="4" borderId="0" xfId="0" applyFont="1" applyFill="1" applyAlignment="1" applyProtection="1">
      <alignment vertical="center"/>
      <protection locked="0"/>
    </xf>
    <xf numFmtId="0" fontId="23" fillId="0" borderId="0" xfId="0" applyFont="1" applyAlignment="1">
      <alignment vertical="center"/>
    </xf>
    <xf numFmtId="0" fontId="36" fillId="3" borderId="35" xfId="0" applyFont="1" applyFill="1" applyBorder="1" applyAlignment="1" applyProtection="1">
      <alignment vertical="center"/>
      <protection locked="0"/>
    </xf>
    <xf numFmtId="0" fontId="36" fillId="3" borderId="38" xfId="0" applyFont="1" applyFill="1" applyBorder="1" applyAlignment="1" applyProtection="1">
      <alignment vertical="center"/>
      <protection locked="0"/>
    </xf>
    <xf numFmtId="0" fontId="26" fillId="0" borderId="0" xfId="0" applyFont="1" applyAlignment="1">
      <alignment horizontal="left" vertical="center"/>
    </xf>
    <xf numFmtId="0" fontId="28" fillId="0" borderId="0" xfId="0" applyFont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19" fillId="0" borderId="53" xfId="0" applyFont="1" applyBorder="1" applyAlignment="1">
      <alignment vertical="center"/>
    </xf>
    <xf numFmtId="0" fontId="19" fillId="0" borderId="27" xfId="0" applyFont="1" applyBorder="1" applyAlignment="1">
      <alignment vertical="center"/>
    </xf>
    <xf numFmtId="0" fontId="19" fillId="0" borderId="58" xfId="0" applyFont="1" applyBorder="1" applyAlignment="1">
      <alignment vertical="center"/>
    </xf>
    <xf numFmtId="0" fontId="34" fillId="0" borderId="0" xfId="0" applyFont="1" applyAlignment="1">
      <alignment horizontal="center" vertical="center"/>
    </xf>
    <xf numFmtId="0" fontId="34" fillId="0" borderId="59" xfId="0" applyFont="1" applyBorder="1" applyAlignment="1">
      <alignment horizontal="center" vertical="center"/>
    </xf>
    <xf numFmtId="0" fontId="3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9" fillId="0" borderId="59" xfId="0" applyFont="1" applyBorder="1" applyAlignment="1">
      <alignment horizontal="left" vertical="center"/>
    </xf>
    <xf numFmtId="0" fontId="32" fillId="0" borderId="0" xfId="0" applyFont="1" applyAlignment="1">
      <alignment vertical="center"/>
    </xf>
    <xf numFmtId="0" fontId="33" fillId="0" borderId="0" xfId="0" applyFont="1" applyAlignment="1">
      <alignment horizontal="left" vertical="center"/>
    </xf>
    <xf numFmtId="0" fontId="34" fillId="0" borderId="0" xfId="0" applyFont="1" applyAlignment="1">
      <alignment horizontal="left" vertical="center"/>
    </xf>
    <xf numFmtId="0" fontId="33" fillId="0" borderId="0" xfId="0" applyFont="1" applyAlignment="1">
      <alignment vertical="center"/>
    </xf>
    <xf numFmtId="0" fontId="33" fillId="0" borderId="0" xfId="0" applyFont="1" applyAlignment="1">
      <alignment vertical="center" wrapText="1"/>
    </xf>
    <xf numFmtId="0" fontId="33" fillId="0" borderId="59" xfId="0" applyFont="1" applyBorder="1" applyAlignment="1">
      <alignment vertical="center" wrapText="1"/>
    </xf>
    <xf numFmtId="0" fontId="43" fillId="0" borderId="0" xfId="0" applyFont="1" applyAlignment="1">
      <alignment horizontal="left" vertical="center"/>
    </xf>
    <xf numFmtId="0" fontId="33" fillId="0" borderId="59" xfId="0" applyFont="1" applyBorder="1" applyAlignment="1">
      <alignment horizontal="left" vertical="center"/>
    </xf>
    <xf numFmtId="0" fontId="33" fillId="0" borderId="59" xfId="0" applyFont="1" applyBorder="1" applyAlignment="1">
      <alignment vertical="center"/>
    </xf>
    <xf numFmtId="0" fontId="43" fillId="0" borderId="0" xfId="0" applyFont="1" applyAlignment="1">
      <alignment vertical="center"/>
    </xf>
    <xf numFmtId="0" fontId="19" fillId="0" borderId="68" xfId="0" applyFont="1" applyBorder="1" applyAlignment="1">
      <alignment vertical="center"/>
    </xf>
    <xf numFmtId="0" fontId="36" fillId="3" borderId="69" xfId="0" applyFont="1" applyFill="1" applyBorder="1" applyAlignment="1" applyProtection="1">
      <alignment vertical="center"/>
      <protection locked="0"/>
    </xf>
    <xf numFmtId="0" fontId="20" fillId="0" borderId="58" xfId="0" applyFont="1" applyBorder="1" applyAlignment="1">
      <alignment vertical="center" wrapText="1"/>
    </xf>
    <xf numFmtId="0" fontId="20" fillId="0" borderId="59" xfId="0" applyFont="1" applyBorder="1" applyAlignment="1">
      <alignment vertical="center" wrapText="1"/>
    </xf>
    <xf numFmtId="0" fontId="19" fillId="0" borderId="58" xfId="0" applyFont="1" applyBorder="1" applyAlignment="1">
      <alignment horizontal="left" vertical="center"/>
    </xf>
    <xf numFmtId="0" fontId="19" fillId="0" borderId="59" xfId="0" applyFont="1" applyBorder="1" applyAlignment="1">
      <alignment horizontal="center" vertical="center"/>
    </xf>
    <xf numFmtId="0" fontId="23" fillId="0" borderId="58" xfId="0" applyFont="1" applyBorder="1" applyAlignment="1">
      <alignment horizontal="center" vertical="center" textRotation="90" wrapText="1"/>
    </xf>
    <xf numFmtId="0" fontId="24" fillId="0" borderId="58" xfId="0" applyFont="1" applyBorder="1" applyAlignment="1">
      <alignment horizontal="center" vertical="center"/>
    </xf>
    <xf numFmtId="167" fontId="26" fillId="0" borderId="59" xfId="0" applyNumberFormat="1" applyFont="1" applyBorder="1" applyAlignment="1">
      <alignment horizontal="center" vertical="center"/>
    </xf>
    <xf numFmtId="167" fontId="19" fillId="0" borderId="59" xfId="0" applyNumberFormat="1" applyFont="1" applyBorder="1" applyAlignment="1">
      <alignment vertical="center"/>
    </xf>
    <xf numFmtId="0" fontId="19" fillId="0" borderId="59" xfId="0" applyFont="1" applyBorder="1" applyAlignment="1">
      <alignment vertical="center"/>
    </xf>
    <xf numFmtId="0" fontId="24" fillId="0" borderId="58" xfId="0" applyFont="1" applyBorder="1" applyAlignment="1">
      <alignment vertical="center"/>
    </xf>
    <xf numFmtId="0" fontId="22" fillId="0" borderId="58" xfId="0" applyFont="1" applyBorder="1" applyAlignment="1">
      <alignment vertical="center"/>
    </xf>
    <xf numFmtId="0" fontId="24" fillId="0" borderId="59" xfId="0" applyFont="1" applyBorder="1" applyAlignment="1">
      <alignment horizontal="left" vertical="center" wrapText="1"/>
    </xf>
    <xf numFmtId="0" fontId="48" fillId="0" borderId="57" xfId="0" applyFont="1" applyBorder="1"/>
    <xf numFmtId="0" fontId="48" fillId="0" borderId="15" xfId="0" applyFont="1" applyBorder="1"/>
    <xf numFmtId="0" fontId="48" fillId="0" borderId="10" xfId="0" applyFont="1" applyBorder="1"/>
    <xf numFmtId="0" fontId="0" fillId="0" borderId="19" xfId="0" applyBorder="1"/>
    <xf numFmtId="0" fontId="0" fillId="0" borderId="81" xfId="0" applyBorder="1"/>
    <xf numFmtId="0" fontId="0" fillId="0" borderId="16" xfId="0" applyBorder="1"/>
    <xf numFmtId="0" fontId="0" fillId="0" borderId="20" xfId="0" applyBorder="1"/>
    <xf numFmtId="0" fontId="0" fillId="0" borderId="82" xfId="0" applyBorder="1"/>
    <xf numFmtId="0" fontId="0" fillId="0" borderId="22" xfId="0" applyBorder="1"/>
    <xf numFmtId="0" fontId="0" fillId="0" borderId="1" xfId="0" applyBorder="1"/>
    <xf numFmtId="0" fontId="0" fillId="0" borderId="23" xfId="0" applyBorder="1"/>
    <xf numFmtId="0" fontId="0" fillId="0" borderId="10" xfId="0" applyBorder="1"/>
    <xf numFmtId="0" fontId="48" fillId="4" borderId="15" xfId="0" applyFont="1" applyFill="1" applyBorder="1"/>
    <xf numFmtId="0" fontId="48" fillId="4" borderId="10" xfId="0" applyFont="1" applyFill="1" applyBorder="1"/>
    <xf numFmtId="0" fontId="48" fillId="4" borderId="19" xfId="0" applyFont="1" applyFill="1" applyBorder="1"/>
    <xf numFmtId="0" fontId="0" fillId="4" borderId="23" xfId="0" applyFill="1" applyBorder="1" applyAlignment="1">
      <alignment vertical="center"/>
    </xf>
    <xf numFmtId="0" fontId="48" fillId="0" borderId="19" xfId="0" applyFont="1" applyBorder="1"/>
    <xf numFmtId="0" fontId="45" fillId="0" borderId="22" xfId="0" applyFont="1" applyBorder="1"/>
    <xf numFmtId="0" fontId="45" fillId="0" borderId="1" xfId="0" applyFont="1" applyBorder="1"/>
    <xf numFmtId="0" fontId="45" fillId="0" borderId="23" xfId="0" applyFont="1" applyBorder="1"/>
    <xf numFmtId="0" fontId="48" fillId="0" borderId="16" xfId="0" applyFont="1" applyBorder="1"/>
    <xf numFmtId="0" fontId="43" fillId="0" borderId="16" xfId="0" applyFont="1" applyBorder="1"/>
    <xf numFmtId="0" fontId="43" fillId="0" borderId="20" xfId="0" applyFont="1" applyBorder="1"/>
    <xf numFmtId="0" fontId="48" fillId="0" borderId="23" xfId="0" applyFont="1" applyBorder="1"/>
    <xf numFmtId="0" fontId="43" fillId="0" borderId="15" xfId="0" applyFont="1" applyBorder="1"/>
    <xf numFmtId="0" fontId="43" fillId="0" borderId="19" xfId="0" applyFont="1" applyBorder="1"/>
    <xf numFmtId="0" fontId="48" fillId="0" borderId="16" xfId="0" applyFont="1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48" fillId="0" borderId="22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48" fillId="4" borderId="57" xfId="0" applyFont="1" applyFill="1" applyBorder="1"/>
    <xf numFmtId="0" fontId="43" fillId="0" borderId="16" xfId="0" applyFont="1" applyBorder="1" applyAlignment="1">
      <alignment vertical="top"/>
    </xf>
    <xf numFmtId="0" fontId="19" fillId="6" borderId="0" xfId="0" applyFont="1" applyFill="1" applyAlignment="1">
      <alignment vertical="center"/>
    </xf>
    <xf numFmtId="0" fontId="30" fillId="6" borderId="25" xfId="0" applyFont="1" applyFill="1" applyBorder="1" applyAlignment="1">
      <alignment vertical="center"/>
    </xf>
    <xf numFmtId="0" fontId="27" fillId="0" borderId="59" xfId="0" applyFont="1" applyBorder="1" applyAlignment="1">
      <alignment vertical="center"/>
    </xf>
    <xf numFmtId="0" fontId="27" fillId="4" borderId="0" xfId="0" applyFont="1" applyFill="1" applyAlignment="1">
      <alignment vertical="center"/>
    </xf>
    <xf numFmtId="0" fontId="28" fillId="0" borderId="59" xfId="0" applyFont="1" applyBorder="1" applyAlignment="1">
      <alignment vertical="center" wrapText="1"/>
    </xf>
    <xf numFmtId="0" fontId="30" fillId="0" borderId="10" xfId="0" applyFont="1" applyBorder="1" applyAlignment="1">
      <alignment vertical="center" wrapText="1"/>
    </xf>
    <xf numFmtId="0" fontId="30" fillId="0" borderId="84" xfId="0" applyFont="1" applyBorder="1" applyAlignment="1">
      <alignment vertical="center" wrapText="1"/>
    </xf>
    <xf numFmtId="0" fontId="0" fillId="4" borderId="16" xfId="0" applyFill="1" applyBorder="1" applyAlignment="1">
      <alignment vertical="center"/>
    </xf>
    <xf numFmtId="0" fontId="48" fillId="4" borderId="0" xfId="0" applyFont="1" applyFill="1" applyAlignment="1">
      <alignment vertical="center"/>
    </xf>
    <xf numFmtId="0" fontId="44" fillId="0" borderId="20" xfId="0" applyFont="1" applyBorder="1"/>
    <xf numFmtId="0" fontId="48" fillId="0" borderId="1" xfId="0" applyFont="1" applyBorder="1" applyAlignment="1">
      <alignment vertical="center"/>
    </xf>
    <xf numFmtId="0" fontId="48" fillId="0" borderId="23" xfId="0" applyFont="1" applyBorder="1" applyAlignment="1">
      <alignment vertical="center"/>
    </xf>
    <xf numFmtId="0" fontId="0" fillId="0" borderId="10" xfId="0" applyBorder="1" applyAlignment="1">
      <alignment wrapText="1"/>
    </xf>
    <xf numFmtId="0" fontId="0" fillId="0" borderId="1" xfId="0" applyBorder="1" applyAlignment="1">
      <alignment horizontal="right"/>
    </xf>
    <xf numFmtId="0" fontId="48" fillId="0" borderId="22" xfId="0" applyFont="1" applyBorder="1"/>
    <xf numFmtId="0" fontId="0" fillId="0" borderId="20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58" xfId="0" applyBorder="1"/>
    <xf numFmtId="0" fontId="0" fillId="0" borderId="59" xfId="0" applyBorder="1"/>
    <xf numFmtId="0" fontId="0" fillId="0" borderId="0" xfId="0" applyAlignment="1">
      <alignment vertical="center"/>
    </xf>
    <xf numFmtId="0" fontId="0" fillId="0" borderId="8" xfId="0" applyBorder="1" applyAlignment="1">
      <alignment vertical="center"/>
    </xf>
    <xf numFmtId="0" fontId="0" fillId="0" borderId="4" xfId="0" applyBorder="1" applyAlignment="1" applyProtection="1">
      <alignment vertical="center"/>
      <protection locked="0"/>
    </xf>
    <xf numFmtId="41" fontId="0" fillId="0" borderId="4" xfId="2" applyFont="1" applyBorder="1" applyAlignment="1" applyProtection="1">
      <alignment vertical="center"/>
      <protection locked="0"/>
    </xf>
    <xf numFmtId="41" fontId="0" fillId="0" borderId="5" xfId="2" applyFont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2" xfId="0" applyBorder="1" applyAlignment="1" applyProtection="1">
      <alignment vertical="center"/>
      <protection locked="0"/>
    </xf>
    <xf numFmtId="41" fontId="0" fillId="0" borderId="12" xfId="2" applyFont="1" applyBorder="1" applyAlignment="1" applyProtection="1">
      <alignment vertical="center"/>
      <protection locked="0"/>
    </xf>
    <xf numFmtId="41" fontId="0" fillId="0" borderId="14" xfId="2" applyFont="1" applyBorder="1" applyAlignment="1">
      <alignment vertical="center"/>
    </xf>
    <xf numFmtId="0" fontId="48" fillId="0" borderId="0" xfId="0" applyFont="1" applyAlignment="1">
      <alignment vertical="center"/>
    </xf>
    <xf numFmtId="0" fontId="56" fillId="0" borderId="0" xfId="0" applyFont="1"/>
    <xf numFmtId="0" fontId="57" fillId="0" borderId="2" xfId="0" applyFont="1" applyBorder="1" applyAlignment="1">
      <alignment vertical="center"/>
    </xf>
    <xf numFmtId="0" fontId="57" fillId="0" borderId="2" xfId="0" applyFont="1" applyBorder="1" applyAlignment="1">
      <alignment vertical="top"/>
    </xf>
    <xf numFmtId="0" fontId="57" fillId="0" borderId="1" xfId="0" applyFont="1" applyBorder="1" applyAlignment="1">
      <alignment vertical="center"/>
    </xf>
    <xf numFmtId="0" fontId="66" fillId="0" borderId="4" xfId="0" applyFont="1" applyBorder="1" applyAlignment="1">
      <alignment horizontal="center" vertical="center"/>
    </xf>
    <xf numFmtId="0" fontId="57" fillId="0" borderId="6" xfId="0" applyFont="1" applyBorder="1" applyAlignment="1">
      <alignment vertical="center"/>
    </xf>
    <xf numFmtId="0" fontId="56" fillId="0" borderId="6" xfId="0" applyFont="1" applyBorder="1" applyAlignment="1">
      <alignment vertical="center"/>
    </xf>
    <xf numFmtId="0" fontId="56" fillId="0" borderId="2" xfId="0" applyFont="1" applyBorder="1" applyAlignment="1">
      <alignment vertical="center"/>
    </xf>
    <xf numFmtId="0" fontId="56" fillId="0" borderId="2" xfId="0" applyFont="1" applyBorder="1"/>
    <xf numFmtId="3" fontId="68" fillId="0" borderId="2" xfId="0" applyNumberFormat="1" applyFont="1" applyBorder="1" applyAlignment="1">
      <alignment vertical="center"/>
    </xf>
    <xf numFmtId="0" fontId="56" fillId="0" borderId="22" xfId="0" applyFont="1" applyBorder="1" applyAlignment="1">
      <alignment vertical="center"/>
    </xf>
    <xf numFmtId="0" fontId="56" fillId="0" borderId="1" xfId="0" applyFont="1" applyBorder="1" applyAlignment="1">
      <alignment vertical="center"/>
    </xf>
    <xf numFmtId="0" fontId="56" fillId="0" borderId="2" xfId="0" applyFont="1" applyBorder="1" applyAlignment="1">
      <alignment vertical="top"/>
    </xf>
    <xf numFmtId="0" fontId="67" fillId="0" borderId="2" xfId="0" applyFont="1" applyBorder="1" applyAlignment="1">
      <alignment vertical="center"/>
    </xf>
    <xf numFmtId="0" fontId="56" fillId="0" borderId="6" xfId="0" applyFont="1" applyBorder="1" applyAlignment="1">
      <alignment vertical="top"/>
    </xf>
    <xf numFmtId="0" fontId="65" fillId="0" borderId="4" xfId="0" applyFont="1" applyBorder="1" applyAlignment="1">
      <alignment horizontal="center" vertical="center"/>
    </xf>
    <xf numFmtId="0" fontId="56" fillId="0" borderId="3" xfId="0" applyFont="1" applyBorder="1" applyAlignment="1">
      <alignment vertical="center"/>
    </xf>
    <xf numFmtId="0" fontId="56" fillId="0" borderId="10" xfId="0" applyFont="1" applyBorder="1" applyAlignment="1">
      <alignment vertical="center"/>
    </xf>
    <xf numFmtId="0" fontId="56" fillId="0" borderId="19" xfId="0" applyFont="1" applyBorder="1" applyAlignment="1">
      <alignment vertical="center"/>
    </xf>
    <xf numFmtId="0" fontId="56" fillId="0" borderId="23" xfId="0" applyFont="1" applyBorder="1" applyAlignment="1">
      <alignment vertical="center"/>
    </xf>
    <xf numFmtId="0" fontId="56" fillId="0" borderId="3" xfId="0" applyFont="1" applyBorder="1"/>
    <xf numFmtId="0" fontId="76" fillId="0" borderId="2" xfId="0" applyFont="1" applyBorder="1" applyAlignment="1">
      <alignment vertical="center"/>
    </xf>
    <xf numFmtId="0" fontId="65" fillId="0" borderId="15" xfId="0" applyFont="1" applyBorder="1" applyAlignment="1">
      <alignment vertical="center"/>
    </xf>
    <xf numFmtId="0" fontId="65" fillId="0" borderId="10" xfId="0" applyFont="1" applyBorder="1" applyAlignment="1">
      <alignment vertical="center"/>
    </xf>
    <xf numFmtId="0" fontId="65" fillId="0" borderId="2" xfId="0" applyFont="1" applyBorder="1" applyAlignment="1">
      <alignment vertical="center"/>
    </xf>
    <xf numFmtId="0" fontId="65" fillId="0" borderId="3" xfId="0" applyFont="1" applyBorder="1" applyAlignment="1">
      <alignment vertical="center"/>
    </xf>
    <xf numFmtId="0" fontId="56" fillId="0" borderId="0" xfId="0" applyFont="1" applyAlignment="1">
      <alignment vertical="top"/>
    </xf>
    <xf numFmtId="0" fontId="56" fillId="0" borderId="10" xfId="0" applyFont="1" applyBorder="1"/>
    <xf numFmtId="0" fontId="56" fillId="0" borderId="19" xfId="0" applyFont="1" applyBorder="1"/>
    <xf numFmtId="0" fontId="56" fillId="0" borderId="15" xfId="0" applyFont="1" applyBorder="1" applyAlignment="1">
      <alignment vertical="top"/>
    </xf>
    <xf numFmtId="0" fontId="56" fillId="0" borderId="22" xfId="0" applyFont="1" applyBorder="1"/>
    <xf numFmtId="0" fontId="56" fillId="0" borderId="1" xfId="0" applyFont="1" applyBorder="1"/>
    <xf numFmtId="0" fontId="56" fillId="0" borderId="23" xfId="0" applyFont="1" applyBorder="1"/>
    <xf numFmtId="0" fontId="77" fillId="9" borderId="4" xfId="0" applyFont="1" applyFill="1" applyBorder="1" applyAlignment="1" applyProtection="1">
      <alignment horizontal="center" vertical="center"/>
      <protection locked="0"/>
    </xf>
    <xf numFmtId="0" fontId="56" fillId="0" borderId="2" xfId="0" applyFont="1" applyBorder="1" applyAlignment="1" applyProtection="1">
      <alignment vertical="center"/>
      <protection locked="0"/>
    </xf>
    <xf numFmtId="0" fontId="45" fillId="0" borderId="0" xfId="0" applyFont="1" applyAlignment="1">
      <alignment vertical="center"/>
    </xf>
    <xf numFmtId="0" fontId="30" fillId="0" borderId="58" xfId="0" applyFont="1" applyBorder="1" applyAlignment="1">
      <alignment horizontal="center" vertical="center" wrapText="1"/>
    </xf>
    <xf numFmtId="0" fontId="30" fillId="0" borderId="59" xfId="0" applyFont="1" applyBorder="1" applyAlignment="1">
      <alignment horizontal="center" vertical="center" wrapText="1"/>
    </xf>
    <xf numFmtId="0" fontId="45" fillId="9" borderId="90" xfId="0" applyFont="1" applyFill="1" applyBorder="1" applyAlignment="1">
      <alignment vertical="center"/>
    </xf>
    <xf numFmtId="41" fontId="45" fillId="9" borderId="91" xfId="2" applyFont="1" applyFill="1" applyBorder="1" applyAlignment="1">
      <alignment vertical="center"/>
    </xf>
    <xf numFmtId="41" fontId="45" fillId="9" borderId="92" xfId="2" applyFont="1" applyFill="1" applyBorder="1" applyAlignment="1">
      <alignment vertical="center"/>
    </xf>
    <xf numFmtId="0" fontId="83" fillId="0" borderId="0" xfId="0" applyFont="1" applyAlignment="1">
      <alignment vertical="center"/>
    </xf>
    <xf numFmtId="41" fontId="45" fillId="0" borderId="0" xfId="2" applyFont="1" applyFill="1" applyBorder="1" applyAlignment="1">
      <alignment vertical="center"/>
    </xf>
    <xf numFmtId="0" fontId="56" fillId="0" borderId="2" xfId="0" applyFont="1" applyBorder="1" applyAlignment="1">
      <alignment horizontal="center" vertical="center"/>
    </xf>
    <xf numFmtId="0" fontId="65" fillId="0" borderId="57" xfId="0" applyFont="1" applyBorder="1" applyAlignment="1">
      <alignment horizontal="center" vertical="center"/>
    </xf>
    <xf numFmtId="0" fontId="56" fillId="0" borderId="6" xfId="0" applyFont="1" applyBorder="1" applyAlignment="1">
      <alignment horizontal="center" vertical="center"/>
    </xf>
    <xf numFmtId="0" fontId="56" fillId="0" borderId="2" xfId="0" applyFont="1" applyBorder="1" applyAlignment="1">
      <alignment horizontal="left" vertical="center"/>
    </xf>
    <xf numFmtId="0" fontId="57" fillId="0" borderId="23" xfId="0" applyFont="1" applyBorder="1" applyAlignment="1">
      <alignment vertical="center"/>
    </xf>
    <xf numFmtId="0" fontId="56" fillId="0" borderId="16" xfId="0" applyFont="1" applyBorder="1"/>
    <xf numFmtId="0" fontId="56" fillId="0" borderId="16" xfId="0" applyFont="1" applyBorder="1" applyAlignment="1">
      <alignment vertical="center"/>
    </xf>
    <xf numFmtId="0" fontId="84" fillId="3" borderId="10" xfId="0" applyFont="1" applyFill="1" applyBorder="1" applyAlignment="1" applyProtection="1">
      <alignment vertical="center"/>
      <protection locked="0"/>
    </xf>
    <xf numFmtId="0" fontId="84" fillId="3" borderId="86" xfId="0" applyFont="1" applyFill="1" applyBorder="1" applyAlignment="1" applyProtection="1">
      <alignment vertical="center"/>
      <protection locked="0"/>
    </xf>
    <xf numFmtId="0" fontId="84" fillId="3" borderId="1" xfId="0" applyFont="1" applyFill="1" applyBorder="1" applyAlignment="1" applyProtection="1">
      <alignment vertical="center"/>
      <protection locked="0"/>
    </xf>
    <xf numFmtId="0" fontId="84" fillId="3" borderId="51" xfId="0" applyFont="1" applyFill="1" applyBorder="1" applyAlignment="1" applyProtection="1">
      <alignment vertical="center"/>
      <protection locked="0"/>
    </xf>
    <xf numFmtId="0" fontId="45" fillId="9" borderId="4" xfId="0" applyFont="1" applyFill="1" applyBorder="1" applyAlignment="1">
      <alignment horizontal="center" vertical="center" wrapText="1"/>
    </xf>
    <xf numFmtId="0" fontId="45" fillId="9" borderId="8" xfId="0" applyFont="1" applyFill="1" applyBorder="1" applyAlignment="1">
      <alignment horizontal="center" vertical="center" wrapText="1"/>
    </xf>
    <xf numFmtId="0" fontId="45" fillId="9" borderId="5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left" vertical="center"/>
    </xf>
    <xf numFmtId="0" fontId="0" fillId="4" borderId="23" xfId="0" applyFill="1" applyBorder="1"/>
    <xf numFmtId="0" fontId="48" fillId="4" borderId="4" xfId="0" applyFont="1" applyFill="1" applyBorder="1"/>
    <xf numFmtId="0" fontId="0" fillId="0" borderId="4" xfId="0" applyBorder="1" applyAlignment="1">
      <alignment horizontal="center"/>
    </xf>
    <xf numFmtId="0" fontId="0" fillId="0" borderId="4" xfId="0" applyBorder="1"/>
    <xf numFmtId="0" fontId="48" fillId="4" borderId="19" xfId="0" applyFont="1" applyFill="1" applyBorder="1" applyAlignment="1">
      <alignment vertical="top"/>
    </xf>
    <xf numFmtId="0" fontId="0" fillId="4" borderId="4" xfId="0" applyFill="1" applyBorder="1"/>
    <xf numFmtId="0" fontId="53" fillId="9" borderId="3" xfId="0" applyFont="1" applyFill="1" applyBorder="1" applyAlignment="1">
      <alignment horizontal="left" vertical="center" wrapText="1"/>
    </xf>
    <xf numFmtId="0" fontId="49" fillId="11" borderId="12" xfId="0" applyFont="1" applyFill="1" applyBorder="1" applyAlignment="1">
      <alignment vertical="center"/>
    </xf>
    <xf numFmtId="0" fontId="49" fillId="12" borderId="11" xfId="0" applyFont="1" applyFill="1" applyBorder="1" applyAlignment="1">
      <alignment vertical="center"/>
    </xf>
    <xf numFmtId="0" fontId="49" fillId="12" borderId="4" xfId="0" applyFont="1" applyFill="1" applyBorder="1" applyAlignment="1">
      <alignment vertical="center"/>
    </xf>
    <xf numFmtId="0" fontId="49" fillId="12" borderId="12" xfId="0" applyFont="1" applyFill="1" applyBorder="1" applyAlignment="1">
      <alignment vertical="center"/>
    </xf>
    <xf numFmtId="0" fontId="49" fillId="12" borderId="82" xfId="0" applyFont="1" applyFill="1" applyBorder="1" applyAlignment="1">
      <alignment vertical="center"/>
    </xf>
    <xf numFmtId="0" fontId="0" fillId="12" borderId="13" xfId="0" applyFill="1" applyBorder="1" applyAlignment="1">
      <alignment vertical="center"/>
    </xf>
    <xf numFmtId="0" fontId="0" fillId="12" borderId="5" xfId="0" applyFill="1" applyBorder="1" applyAlignment="1">
      <alignment vertical="center"/>
    </xf>
    <xf numFmtId="0" fontId="0" fillId="12" borderId="14" xfId="0" applyFill="1" applyBorder="1" applyAlignment="1">
      <alignment vertical="center"/>
    </xf>
    <xf numFmtId="0" fontId="45" fillId="0" borderId="7" xfId="0" applyFont="1" applyBorder="1" applyAlignment="1" applyProtection="1">
      <alignment horizontal="center" vertical="center"/>
      <protection locked="0"/>
    </xf>
    <xf numFmtId="0" fontId="45" fillId="0" borderId="8" xfId="0" applyFont="1" applyBorder="1" applyAlignment="1" applyProtection="1">
      <alignment horizontal="center" vertical="center"/>
      <protection locked="0"/>
    </xf>
    <xf numFmtId="0" fontId="45" fillId="0" borderId="9" xfId="0" applyFont="1" applyBorder="1" applyAlignment="1" applyProtection="1">
      <alignment horizontal="center" vertical="center"/>
      <protection locked="0"/>
    </xf>
    <xf numFmtId="0" fontId="45" fillId="0" borderId="101" xfId="0" applyFont="1" applyBorder="1" applyAlignment="1" applyProtection="1">
      <alignment horizontal="center" vertical="center"/>
      <protection locked="0"/>
    </xf>
    <xf numFmtId="0" fontId="49" fillId="0" borderId="11" xfId="0" applyFont="1" applyBorder="1" applyAlignment="1">
      <alignment vertical="center"/>
    </xf>
    <xf numFmtId="0" fontId="49" fillId="0" borderId="4" xfId="0" applyFont="1" applyBorder="1" applyAlignment="1">
      <alignment vertical="center"/>
    </xf>
    <xf numFmtId="0" fontId="45" fillId="0" borderId="0" xfId="0" applyFont="1" applyAlignment="1">
      <alignment horizontal="left" vertical="center"/>
    </xf>
    <xf numFmtId="0" fontId="19" fillId="0" borderId="55" xfId="0" applyFont="1" applyBorder="1" applyAlignment="1">
      <alignment vertical="center"/>
    </xf>
    <xf numFmtId="0" fontId="19" fillId="0" borderId="18" xfId="0" applyFont="1" applyBorder="1" applyAlignment="1">
      <alignment vertical="center"/>
    </xf>
    <xf numFmtId="0" fontId="34" fillId="0" borderId="18" xfId="0" applyFont="1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19" fillId="0" borderId="18" xfId="0" applyFont="1" applyBorder="1" applyAlignment="1">
      <alignment horizontal="left" vertical="center"/>
    </xf>
    <xf numFmtId="0" fontId="19" fillId="0" borderId="56" xfId="0" applyFont="1" applyBorder="1" applyAlignment="1">
      <alignment horizontal="left" vertical="center"/>
    </xf>
    <xf numFmtId="0" fontId="90" fillId="0" borderId="0" xfId="0" applyFont="1"/>
    <xf numFmtId="3" fontId="56" fillId="0" borderId="0" xfId="0" applyNumberFormat="1" applyFont="1"/>
    <xf numFmtId="3" fontId="56" fillId="0" borderId="23" xfId="0" applyNumberFormat="1" applyFont="1" applyBorder="1"/>
    <xf numFmtId="3" fontId="73" fillId="0" borderId="6" xfId="0" applyNumberFormat="1" applyFont="1" applyBorder="1" applyAlignment="1">
      <alignment horizontal="right" vertical="center"/>
    </xf>
    <xf numFmtId="3" fontId="73" fillId="0" borderId="2" xfId="0" applyNumberFormat="1" applyFont="1" applyBorder="1" applyAlignment="1">
      <alignment horizontal="right" vertical="center"/>
    </xf>
    <xf numFmtId="3" fontId="73" fillId="0" borderId="3" xfId="0" applyNumberFormat="1" applyFont="1" applyBorder="1" applyAlignment="1">
      <alignment horizontal="right" vertical="center"/>
    </xf>
    <xf numFmtId="0" fontId="80" fillId="0" borderId="6" xfId="0" applyFont="1" applyBorder="1" applyAlignment="1" applyProtection="1">
      <alignment horizontal="center" vertical="center"/>
      <protection locked="0"/>
    </xf>
    <xf numFmtId="0" fontId="80" fillId="0" borderId="2" xfId="0" applyFont="1" applyBorder="1" applyAlignment="1" applyProtection="1">
      <alignment horizontal="center" vertical="center"/>
      <protection locked="0"/>
    </xf>
    <xf numFmtId="0" fontId="80" fillId="0" borderId="3" xfId="0" applyFont="1" applyBorder="1" applyAlignment="1" applyProtection="1">
      <alignment horizontal="center" vertical="center"/>
      <protection locked="0"/>
    </xf>
    <xf numFmtId="169" fontId="80" fillId="0" borderId="6" xfId="0" applyNumberFormat="1" applyFont="1" applyBorder="1" applyAlignment="1" applyProtection="1">
      <alignment horizontal="right" vertical="center"/>
      <protection locked="0"/>
    </xf>
    <xf numFmtId="0" fontId="80" fillId="0" borderId="2" xfId="0" applyFont="1" applyBorder="1" applyAlignment="1" applyProtection="1">
      <alignment horizontal="right" vertical="center"/>
      <protection locked="0"/>
    </xf>
    <xf numFmtId="0" fontId="80" fillId="0" borderId="3" xfId="0" applyFont="1" applyBorder="1" applyAlignment="1" applyProtection="1">
      <alignment horizontal="right" vertical="center"/>
      <protection locked="0"/>
    </xf>
    <xf numFmtId="0" fontId="80" fillId="0" borderId="6" xfId="0" applyFont="1" applyBorder="1" applyAlignment="1">
      <alignment horizontal="center"/>
    </xf>
    <xf numFmtId="0" fontId="80" fillId="0" borderId="2" xfId="0" applyFont="1" applyBorder="1" applyAlignment="1">
      <alignment horizontal="center"/>
    </xf>
    <xf numFmtId="0" fontId="80" fillId="0" borderId="3" xfId="0" applyFont="1" applyBorder="1" applyAlignment="1">
      <alignment horizontal="center"/>
    </xf>
    <xf numFmtId="3" fontId="80" fillId="0" borderId="6" xfId="0" applyNumberFormat="1" applyFont="1" applyBorder="1" applyAlignment="1">
      <alignment horizontal="right" vertical="center"/>
    </xf>
    <xf numFmtId="3" fontId="80" fillId="0" borderId="2" xfId="0" applyNumberFormat="1" applyFont="1" applyBorder="1" applyAlignment="1">
      <alignment horizontal="right" vertical="center"/>
    </xf>
    <xf numFmtId="3" fontId="80" fillId="0" borderId="3" xfId="0" applyNumberFormat="1" applyFont="1" applyBorder="1" applyAlignment="1">
      <alignment horizontal="right" vertical="center"/>
    </xf>
    <xf numFmtId="0" fontId="79" fillId="0" borderId="15" xfId="0" applyFont="1" applyBorder="1" applyAlignment="1">
      <alignment horizontal="center"/>
    </xf>
    <xf numFmtId="0" fontId="0" fillId="0" borderId="10" xfId="0" applyBorder="1"/>
    <xf numFmtId="0" fontId="0" fillId="0" borderId="19" xfId="0" applyBorder="1"/>
    <xf numFmtId="0" fontId="0" fillId="0" borderId="16" xfId="0" applyBorder="1"/>
    <xf numFmtId="0" fontId="0" fillId="0" borderId="0" xfId="0"/>
    <xf numFmtId="0" fontId="0" fillId="0" borderId="20" xfId="0" applyBorder="1"/>
    <xf numFmtId="0" fontId="0" fillId="0" borderId="22" xfId="0" applyBorder="1"/>
    <xf numFmtId="0" fontId="0" fillId="0" borderId="1" xfId="0" applyBorder="1"/>
    <xf numFmtId="0" fontId="0" fillId="0" borderId="23" xfId="0" applyBorder="1"/>
    <xf numFmtId="2" fontId="76" fillId="0" borderId="15" xfId="0" applyNumberFormat="1" applyFont="1" applyBorder="1" applyAlignment="1">
      <alignment horizontal="center" vertical="center" wrapText="1"/>
    </xf>
    <xf numFmtId="2" fontId="76" fillId="0" borderId="10" xfId="0" applyNumberFormat="1" applyFont="1" applyBorder="1" applyAlignment="1">
      <alignment horizontal="center" vertical="center" wrapText="1"/>
    </xf>
    <xf numFmtId="2" fontId="76" fillId="0" borderId="19" xfId="0" applyNumberFormat="1" applyFont="1" applyBorder="1" applyAlignment="1">
      <alignment horizontal="center" vertical="center" wrapText="1"/>
    </xf>
    <xf numFmtId="2" fontId="76" fillId="0" borderId="16" xfId="0" applyNumberFormat="1" applyFont="1" applyBorder="1" applyAlignment="1">
      <alignment horizontal="center" vertical="center" wrapText="1"/>
    </xf>
    <xf numFmtId="2" fontId="76" fillId="0" borderId="0" xfId="0" applyNumberFormat="1" applyFont="1" applyAlignment="1">
      <alignment horizontal="center" vertical="center" wrapText="1"/>
    </xf>
    <xf numFmtId="2" fontId="76" fillId="0" borderId="20" xfId="0" applyNumberFormat="1" applyFont="1" applyBorder="1" applyAlignment="1">
      <alignment horizontal="center" vertical="center" wrapText="1"/>
    </xf>
    <xf numFmtId="2" fontId="76" fillId="0" borderId="22" xfId="0" applyNumberFormat="1" applyFont="1" applyBorder="1" applyAlignment="1">
      <alignment horizontal="center" vertical="center" wrapText="1"/>
    </xf>
    <xf numFmtId="2" fontId="76" fillId="0" borderId="1" xfId="0" applyNumberFormat="1" applyFont="1" applyBorder="1" applyAlignment="1">
      <alignment horizontal="center" vertical="center" wrapText="1"/>
    </xf>
    <xf numFmtId="2" fontId="76" fillId="0" borderId="23" xfId="0" applyNumberFormat="1" applyFont="1" applyBorder="1" applyAlignment="1">
      <alignment horizontal="center" vertical="center" wrapText="1"/>
    </xf>
    <xf numFmtId="0" fontId="79" fillId="0" borderId="15" xfId="0" applyFont="1" applyBorder="1" applyAlignment="1">
      <alignment horizontal="center" wrapText="1"/>
    </xf>
    <xf numFmtId="0" fontId="78" fillId="0" borderId="15" xfId="0" applyFont="1" applyBorder="1" applyAlignment="1">
      <alignment horizontal="center" vertical="top"/>
    </xf>
    <xf numFmtId="0" fontId="78" fillId="0" borderId="10" xfId="0" applyFont="1" applyBorder="1" applyAlignment="1">
      <alignment horizontal="center" vertical="top"/>
    </xf>
    <xf numFmtId="0" fontId="78" fillId="0" borderId="19" xfId="0" applyFont="1" applyBorder="1" applyAlignment="1">
      <alignment horizontal="center" vertical="top"/>
    </xf>
    <xf numFmtId="0" fontId="78" fillId="0" borderId="16" xfId="0" applyFont="1" applyBorder="1" applyAlignment="1">
      <alignment horizontal="center" vertical="top"/>
    </xf>
    <xf numFmtId="0" fontId="78" fillId="0" borderId="0" xfId="0" applyFont="1" applyAlignment="1">
      <alignment horizontal="center" vertical="top"/>
    </xf>
    <xf numFmtId="0" fontId="78" fillId="0" borderId="20" xfId="0" applyFont="1" applyBorder="1" applyAlignment="1">
      <alignment horizontal="center" vertical="top"/>
    </xf>
    <xf numFmtId="0" fontId="78" fillId="0" borderId="22" xfId="0" applyFont="1" applyBorder="1" applyAlignment="1">
      <alignment horizontal="center" vertical="top"/>
    </xf>
    <xf numFmtId="0" fontId="78" fillId="0" borderId="1" xfId="0" applyFont="1" applyBorder="1" applyAlignment="1">
      <alignment horizontal="center" vertical="top"/>
    </xf>
    <xf numFmtId="0" fontId="78" fillId="0" borderId="23" xfId="0" applyFont="1" applyBorder="1" applyAlignment="1">
      <alignment horizontal="center" vertical="top"/>
    </xf>
    <xf numFmtId="0" fontId="79" fillId="0" borderId="10" xfId="0" applyFont="1" applyBorder="1" applyAlignment="1">
      <alignment horizontal="center" wrapText="1"/>
    </xf>
    <xf numFmtId="0" fontId="79" fillId="0" borderId="19" xfId="0" applyFont="1" applyBorder="1" applyAlignment="1">
      <alignment horizontal="center" wrapText="1"/>
    </xf>
    <xf numFmtId="0" fontId="79" fillId="0" borderId="16" xfId="0" applyFont="1" applyBorder="1" applyAlignment="1">
      <alignment horizontal="center" wrapText="1"/>
    </xf>
    <xf numFmtId="0" fontId="79" fillId="0" borderId="0" xfId="0" applyFont="1" applyAlignment="1">
      <alignment horizontal="center" wrapText="1"/>
    </xf>
    <xf numFmtId="0" fontId="79" fillId="0" borderId="20" xfId="0" applyFont="1" applyBorder="1" applyAlignment="1">
      <alignment horizontal="center" wrapText="1"/>
    </xf>
    <xf numFmtId="0" fontId="79" fillId="0" borderId="22" xfId="0" applyFont="1" applyBorder="1" applyAlignment="1">
      <alignment horizontal="center" wrapText="1"/>
    </xf>
    <xf numFmtId="0" fontId="79" fillId="0" borderId="1" xfId="0" applyFont="1" applyBorder="1" applyAlignment="1">
      <alignment horizontal="center" wrapText="1"/>
    </xf>
    <xf numFmtId="0" fontId="79" fillId="0" borderId="23" xfId="0" applyFont="1" applyBorder="1" applyAlignment="1">
      <alignment horizontal="center" wrapText="1"/>
    </xf>
    <xf numFmtId="0" fontId="65" fillId="0" borderId="15" xfId="0" applyFont="1" applyBorder="1" applyAlignment="1">
      <alignment horizontal="center" vertical="center" textRotation="90" wrapText="1"/>
    </xf>
    <xf numFmtId="0" fontId="65" fillId="0" borderId="19" xfId="0" applyFont="1" applyBorder="1" applyAlignment="1">
      <alignment horizontal="center" vertical="center" textRotation="90" wrapText="1"/>
    </xf>
    <xf numFmtId="0" fontId="65" fillId="0" borderId="16" xfId="0" applyFont="1" applyBorder="1" applyAlignment="1">
      <alignment horizontal="center" vertical="center" textRotation="90" wrapText="1"/>
    </xf>
    <xf numFmtId="0" fontId="65" fillId="0" borderId="20" xfId="0" applyFont="1" applyBorder="1" applyAlignment="1">
      <alignment horizontal="center" vertical="center" textRotation="90" wrapText="1"/>
    </xf>
    <xf numFmtId="0" fontId="65" fillId="0" borderId="22" xfId="0" applyFont="1" applyBorder="1" applyAlignment="1">
      <alignment horizontal="center" vertical="center" textRotation="90" wrapText="1"/>
    </xf>
    <xf numFmtId="0" fontId="65" fillId="0" borderId="23" xfId="0" applyFont="1" applyBorder="1" applyAlignment="1">
      <alignment horizontal="center" vertical="center" textRotation="90" wrapText="1"/>
    </xf>
    <xf numFmtId="0" fontId="74" fillId="0" borderId="6" xfId="0" applyFont="1" applyBorder="1" applyAlignment="1">
      <alignment horizontal="center" vertical="center"/>
    </xf>
    <xf numFmtId="0" fontId="74" fillId="0" borderId="2" xfId="0" applyFont="1" applyBorder="1" applyAlignment="1">
      <alignment horizontal="center" vertical="center"/>
    </xf>
    <xf numFmtId="0" fontId="74" fillId="0" borderId="3" xfId="0" applyFont="1" applyBorder="1" applyAlignment="1">
      <alignment horizontal="center" vertical="center"/>
    </xf>
    <xf numFmtId="0" fontId="65" fillId="0" borderId="15" xfId="0" applyFont="1" applyBorder="1" applyAlignment="1">
      <alignment horizontal="center" vertical="center" wrapText="1"/>
    </xf>
    <xf numFmtId="0" fontId="65" fillId="0" borderId="10" xfId="0" applyFont="1" applyBorder="1" applyAlignment="1">
      <alignment horizontal="center" vertical="center" wrapText="1"/>
    </xf>
    <xf numFmtId="0" fontId="65" fillId="0" borderId="19" xfId="0" applyFont="1" applyBorder="1" applyAlignment="1">
      <alignment horizontal="center" vertical="center" wrapText="1"/>
    </xf>
    <xf numFmtId="0" fontId="65" fillId="0" borderId="16" xfId="0" applyFont="1" applyBorder="1" applyAlignment="1">
      <alignment horizontal="center" vertical="center" wrapText="1"/>
    </xf>
    <xf numFmtId="0" fontId="65" fillId="0" borderId="0" xfId="0" applyFont="1" applyAlignment="1">
      <alignment horizontal="center" vertical="center" wrapText="1"/>
    </xf>
    <xf numFmtId="0" fontId="65" fillId="0" borderId="20" xfId="0" applyFont="1" applyBorder="1" applyAlignment="1">
      <alignment horizontal="center" vertical="center" wrapText="1"/>
    </xf>
    <xf numFmtId="0" fontId="65" fillId="0" borderId="22" xfId="0" applyFont="1" applyBorder="1" applyAlignment="1">
      <alignment horizontal="center" vertical="center" wrapText="1"/>
    </xf>
    <xf numFmtId="0" fontId="65" fillId="0" borderId="1" xfId="0" applyFont="1" applyBorder="1" applyAlignment="1">
      <alignment horizontal="center" vertical="center" wrapText="1"/>
    </xf>
    <xf numFmtId="0" fontId="65" fillId="0" borderId="23" xfId="0" applyFont="1" applyBorder="1" applyAlignment="1">
      <alignment horizontal="center" vertical="center" wrapText="1"/>
    </xf>
    <xf numFmtId="3" fontId="72" fillId="9" borderId="6" xfId="4" applyNumberFormat="1" applyFont="1" applyFill="1" applyBorder="1" applyAlignment="1" applyProtection="1">
      <alignment horizontal="right"/>
      <protection locked="0"/>
    </xf>
    <xf numFmtId="3" fontId="72" fillId="9" borderId="2" xfId="4" applyNumberFormat="1" applyFont="1" applyFill="1" applyBorder="1" applyAlignment="1" applyProtection="1">
      <alignment horizontal="right"/>
      <protection locked="0"/>
    </xf>
    <xf numFmtId="3" fontId="72" fillId="9" borderId="3" xfId="4" applyNumberFormat="1" applyFont="1" applyFill="1" applyBorder="1" applyAlignment="1" applyProtection="1">
      <alignment horizontal="right"/>
      <protection locked="0"/>
    </xf>
    <xf numFmtId="165" fontId="73" fillId="10" borderId="6" xfId="1" applyNumberFormat="1" applyFont="1" applyFill="1" applyBorder="1" applyAlignment="1">
      <alignment horizontal="right" vertical="center"/>
    </xf>
    <xf numFmtId="165" fontId="73" fillId="10" borderId="2" xfId="1" applyNumberFormat="1" applyFont="1" applyFill="1" applyBorder="1" applyAlignment="1">
      <alignment horizontal="right" vertical="center"/>
    </xf>
    <xf numFmtId="165" fontId="73" fillId="10" borderId="3" xfId="1" applyNumberFormat="1" applyFont="1" applyFill="1" applyBorder="1" applyAlignment="1">
      <alignment horizontal="right" vertical="center"/>
    </xf>
    <xf numFmtId="0" fontId="56" fillId="0" borderId="6" xfId="0" applyFont="1" applyBorder="1" applyAlignment="1">
      <alignment horizontal="left" vertical="center"/>
    </xf>
    <xf numFmtId="0" fontId="56" fillId="0" borderId="2" xfId="0" applyFont="1" applyBorder="1" applyAlignment="1">
      <alignment horizontal="left" vertical="center"/>
    </xf>
    <xf numFmtId="0" fontId="56" fillId="0" borderId="3" xfId="0" applyFont="1" applyBorder="1" applyAlignment="1">
      <alignment horizontal="left" vertical="center"/>
    </xf>
    <xf numFmtId="0" fontId="56" fillId="0" borderId="2" xfId="0" applyFont="1" applyBorder="1" applyAlignment="1" applyProtection="1">
      <alignment horizontal="center" vertical="center"/>
      <protection locked="0"/>
    </xf>
    <xf numFmtId="0" fontId="56" fillId="0" borderId="3" xfId="0" applyFont="1" applyBorder="1" applyAlignment="1" applyProtection="1">
      <alignment horizontal="center" vertical="center"/>
      <protection locked="0"/>
    </xf>
    <xf numFmtId="0" fontId="56" fillId="0" borderId="2" xfId="0" applyFont="1" applyBorder="1" applyAlignment="1" applyProtection="1">
      <alignment horizontal="center"/>
      <protection locked="0"/>
    </xf>
    <xf numFmtId="0" fontId="56" fillId="0" borderId="3" xfId="0" applyFont="1" applyBorder="1" applyAlignment="1" applyProtection="1">
      <alignment horizontal="center"/>
      <protection locked="0"/>
    </xf>
    <xf numFmtId="3" fontId="72" fillId="9" borderId="6" xfId="0" applyNumberFormat="1" applyFont="1" applyFill="1" applyBorder="1" applyAlignment="1" applyProtection="1">
      <alignment horizontal="right" vertical="center"/>
      <protection locked="0"/>
    </xf>
    <xf numFmtId="3" fontId="72" fillId="9" borderId="2" xfId="0" applyNumberFormat="1" applyFont="1" applyFill="1" applyBorder="1" applyAlignment="1" applyProtection="1">
      <alignment horizontal="right" vertical="center"/>
      <protection locked="0"/>
    </xf>
    <xf numFmtId="3" fontId="72" fillId="9" borderId="3" xfId="0" applyNumberFormat="1" applyFont="1" applyFill="1" applyBorder="1" applyAlignment="1" applyProtection="1">
      <alignment horizontal="right" vertical="center"/>
      <protection locked="0"/>
    </xf>
    <xf numFmtId="3" fontId="73" fillId="10" borderId="6" xfId="4" applyNumberFormat="1" applyFont="1" applyFill="1" applyBorder="1" applyAlignment="1">
      <alignment horizontal="right" vertical="center"/>
    </xf>
    <xf numFmtId="3" fontId="73" fillId="10" borderId="2" xfId="4" applyNumberFormat="1" applyFont="1" applyFill="1" applyBorder="1" applyAlignment="1">
      <alignment horizontal="right" vertical="center"/>
    </xf>
    <xf numFmtId="3" fontId="73" fillId="10" borderId="3" xfId="4" applyNumberFormat="1" applyFont="1" applyFill="1" applyBorder="1" applyAlignment="1">
      <alignment horizontal="right" vertical="center"/>
    </xf>
    <xf numFmtId="3" fontId="73" fillId="9" borderId="6" xfId="0" applyNumberFormat="1" applyFont="1" applyFill="1" applyBorder="1" applyAlignment="1" applyProtection="1">
      <alignment horizontal="right" vertical="center"/>
      <protection locked="0"/>
    </xf>
    <xf numFmtId="3" fontId="73" fillId="9" borderId="2" xfId="0" applyNumberFormat="1" applyFont="1" applyFill="1" applyBorder="1" applyAlignment="1" applyProtection="1">
      <alignment horizontal="right" vertical="center"/>
      <protection locked="0"/>
    </xf>
    <xf numFmtId="3" fontId="73" fillId="9" borderId="3" xfId="0" applyNumberFormat="1" applyFont="1" applyFill="1" applyBorder="1" applyAlignment="1" applyProtection="1">
      <alignment horizontal="right" vertical="center"/>
      <protection locked="0"/>
    </xf>
    <xf numFmtId="3" fontId="73" fillId="9" borderId="6" xfId="4" applyNumberFormat="1" applyFont="1" applyFill="1" applyBorder="1" applyAlignment="1">
      <alignment horizontal="right" vertical="center"/>
    </xf>
    <xf numFmtId="3" fontId="73" fillId="9" borderId="2" xfId="4" applyNumberFormat="1" applyFont="1" applyFill="1" applyBorder="1" applyAlignment="1">
      <alignment horizontal="right" vertical="center"/>
    </xf>
    <xf numFmtId="3" fontId="73" fillId="9" borderId="3" xfId="4" applyNumberFormat="1" applyFont="1" applyFill="1" applyBorder="1" applyAlignment="1">
      <alignment horizontal="right" vertical="center"/>
    </xf>
    <xf numFmtId="3" fontId="76" fillId="9" borderId="6" xfId="0" applyNumberFormat="1" applyFont="1" applyFill="1" applyBorder="1" applyAlignment="1" applyProtection="1">
      <alignment horizontal="right" vertical="center"/>
      <protection locked="0"/>
    </xf>
    <xf numFmtId="3" fontId="76" fillId="9" borderId="2" xfId="0" applyNumberFormat="1" applyFont="1" applyFill="1" applyBorder="1" applyAlignment="1" applyProtection="1">
      <alignment horizontal="right" vertical="center"/>
      <protection locked="0"/>
    </xf>
    <xf numFmtId="3" fontId="76" fillId="9" borderId="3" xfId="0" applyNumberFormat="1" applyFont="1" applyFill="1" applyBorder="1" applyAlignment="1" applyProtection="1">
      <alignment horizontal="right" vertical="center"/>
      <protection locked="0"/>
    </xf>
    <xf numFmtId="0" fontId="65" fillId="0" borderId="4" xfId="0" applyFont="1" applyBorder="1" applyAlignment="1">
      <alignment horizontal="center" vertical="center" textRotation="90" wrapText="1"/>
    </xf>
    <xf numFmtId="3" fontId="72" fillId="9" borderId="6" xfId="4" applyNumberFormat="1" applyFont="1" applyFill="1" applyBorder="1" applyAlignment="1" applyProtection="1">
      <alignment horizontal="right" vertical="center"/>
      <protection locked="0"/>
    </xf>
    <xf numFmtId="3" fontId="72" fillId="9" borderId="2" xfId="4" applyNumberFormat="1" applyFont="1" applyFill="1" applyBorder="1" applyAlignment="1" applyProtection="1">
      <alignment horizontal="right" vertical="center"/>
      <protection locked="0"/>
    </xf>
    <xf numFmtId="3" fontId="72" fillId="9" borderId="3" xfId="4" applyNumberFormat="1" applyFont="1" applyFill="1" applyBorder="1" applyAlignment="1" applyProtection="1">
      <alignment horizontal="right" vertical="center"/>
      <protection locked="0"/>
    </xf>
    <xf numFmtId="0" fontId="75" fillId="9" borderId="4" xfId="0" applyFont="1" applyFill="1" applyBorder="1" applyAlignment="1" applyProtection="1">
      <alignment horizontal="center" vertical="center"/>
      <protection locked="0"/>
    </xf>
    <xf numFmtId="3" fontId="72" fillId="10" borderId="6" xfId="0" applyNumberFormat="1" applyFont="1" applyFill="1" applyBorder="1" applyAlignment="1">
      <alignment horizontal="right" vertical="center"/>
    </xf>
    <xf numFmtId="3" fontId="72" fillId="10" borderId="2" xfId="0" applyNumberFormat="1" applyFont="1" applyFill="1" applyBorder="1" applyAlignment="1">
      <alignment horizontal="right" vertical="center"/>
    </xf>
    <xf numFmtId="3" fontId="72" fillId="10" borderId="3" xfId="0" applyNumberFormat="1" applyFont="1" applyFill="1" applyBorder="1" applyAlignment="1">
      <alignment horizontal="right" vertical="center"/>
    </xf>
    <xf numFmtId="3" fontId="73" fillId="10" borderId="6" xfId="0" applyNumberFormat="1" applyFont="1" applyFill="1" applyBorder="1" applyAlignment="1">
      <alignment horizontal="right" vertical="center"/>
    </xf>
    <xf numFmtId="3" fontId="73" fillId="10" borderId="2" xfId="0" applyNumberFormat="1" applyFont="1" applyFill="1" applyBorder="1" applyAlignment="1">
      <alignment horizontal="right" vertical="center"/>
    </xf>
    <xf numFmtId="3" fontId="73" fillId="10" borderId="3" xfId="0" applyNumberFormat="1" applyFont="1" applyFill="1" applyBorder="1" applyAlignment="1">
      <alignment horizontal="right" vertical="center"/>
    </xf>
    <xf numFmtId="3" fontId="72" fillId="10" borderId="6" xfId="4" applyNumberFormat="1" applyFont="1" applyFill="1" applyBorder="1" applyAlignment="1">
      <alignment horizontal="right" vertical="center"/>
    </xf>
    <xf numFmtId="3" fontId="72" fillId="10" borderId="2" xfId="4" applyNumberFormat="1" applyFont="1" applyFill="1" applyBorder="1" applyAlignment="1">
      <alignment horizontal="right" vertical="center"/>
    </xf>
    <xf numFmtId="3" fontId="72" fillId="10" borderId="3" xfId="4" applyNumberFormat="1" applyFont="1" applyFill="1" applyBorder="1" applyAlignment="1">
      <alignment horizontal="right" vertical="center"/>
    </xf>
    <xf numFmtId="0" fontId="72" fillId="0" borderId="6" xfId="0" applyFont="1" applyBorder="1" applyAlignment="1" applyProtection="1">
      <alignment horizontal="center" vertical="center"/>
      <protection locked="0"/>
    </xf>
    <xf numFmtId="0" fontId="72" fillId="0" borderId="2" xfId="0" applyFont="1" applyBorder="1" applyAlignment="1" applyProtection="1">
      <alignment horizontal="center" vertical="center"/>
      <protection locked="0"/>
    </xf>
    <xf numFmtId="0" fontId="72" fillId="0" borderId="3" xfId="0" applyFont="1" applyBorder="1" applyAlignment="1" applyProtection="1">
      <alignment horizontal="center" vertical="center"/>
      <protection locked="0"/>
    </xf>
    <xf numFmtId="169" fontId="72" fillId="0" borderId="6" xfId="0" applyNumberFormat="1" applyFont="1" applyBorder="1" applyAlignment="1" applyProtection="1">
      <alignment horizontal="right" vertical="center"/>
      <protection locked="0"/>
    </xf>
    <xf numFmtId="169" fontId="72" fillId="0" borderId="2" xfId="0" applyNumberFormat="1" applyFont="1" applyBorder="1" applyAlignment="1" applyProtection="1">
      <alignment horizontal="right" vertical="center"/>
      <protection locked="0"/>
    </xf>
    <xf numFmtId="169" fontId="72" fillId="0" borderId="3" xfId="0" applyNumberFormat="1" applyFont="1" applyBorder="1" applyAlignment="1" applyProtection="1">
      <alignment horizontal="right" vertical="center"/>
      <protection locked="0"/>
    </xf>
    <xf numFmtId="0" fontId="72" fillId="10" borderId="6" xfId="0" applyFont="1" applyFill="1" applyBorder="1" applyAlignment="1">
      <alignment horizontal="center"/>
    </xf>
    <xf numFmtId="0" fontId="72" fillId="10" borderId="2" xfId="0" applyFont="1" applyFill="1" applyBorder="1" applyAlignment="1">
      <alignment horizontal="center"/>
    </xf>
    <xf numFmtId="0" fontId="72" fillId="10" borderId="3" xfId="0" applyFont="1" applyFill="1" applyBorder="1" applyAlignment="1">
      <alignment horizontal="center"/>
    </xf>
    <xf numFmtId="0" fontId="57" fillId="0" borderId="6" xfId="0" applyFont="1" applyBorder="1" applyAlignment="1">
      <alignment horizontal="center" vertical="center"/>
    </xf>
    <xf numFmtId="0" fontId="57" fillId="0" borderId="2" xfId="0" applyFont="1" applyBorder="1" applyAlignment="1">
      <alignment horizontal="center" vertical="center"/>
    </xf>
    <xf numFmtId="0" fontId="57" fillId="0" borderId="3" xfId="0" applyFont="1" applyBorder="1" applyAlignment="1">
      <alignment horizontal="center" vertical="center"/>
    </xf>
    <xf numFmtId="169" fontId="72" fillId="10" borderId="6" xfId="0" applyNumberFormat="1" applyFont="1" applyFill="1" applyBorder="1" applyAlignment="1">
      <alignment horizontal="right" vertical="center"/>
    </xf>
    <xf numFmtId="0" fontId="72" fillId="10" borderId="2" xfId="0" applyFont="1" applyFill="1" applyBorder="1" applyAlignment="1">
      <alignment horizontal="right" vertical="center"/>
    </xf>
    <xf numFmtId="0" fontId="72" fillId="10" borderId="3" xfId="0" applyFont="1" applyFill="1" applyBorder="1" applyAlignment="1">
      <alignment horizontal="right" vertical="center"/>
    </xf>
    <xf numFmtId="0" fontId="56" fillId="0" borderId="6" xfId="0" applyFont="1" applyBorder="1" applyAlignment="1">
      <alignment horizontal="center" vertical="center"/>
    </xf>
    <xf numFmtId="0" fontId="56" fillId="0" borderId="2" xfId="0" applyFont="1" applyBorder="1" applyAlignment="1">
      <alignment horizontal="center" vertical="center"/>
    </xf>
    <xf numFmtId="0" fontId="56" fillId="0" borderId="3" xfId="0" applyFont="1" applyBorder="1" applyAlignment="1">
      <alignment horizontal="center" vertical="center"/>
    </xf>
    <xf numFmtId="0" fontId="67" fillId="9" borderId="6" xfId="0" applyFont="1" applyFill="1" applyBorder="1" applyAlignment="1" applyProtection="1">
      <alignment horizontal="center" vertical="center"/>
      <protection locked="0"/>
    </xf>
    <xf numFmtId="0" fontId="67" fillId="9" borderId="2" xfId="0" applyFont="1" applyFill="1" applyBorder="1" applyAlignment="1" applyProtection="1">
      <alignment horizontal="center" vertical="center"/>
      <protection locked="0"/>
    </xf>
    <xf numFmtId="0" fontId="67" fillId="9" borderId="3" xfId="0" applyFont="1" applyFill="1" applyBorder="1" applyAlignment="1" applyProtection="1">
      <alignment horizontal="center" vertical="center"/>
      <protection locked="0"/>
    </xf>
    <xf numFmtId="0" fontId="70" fillId="9" borderId="6" xfId="3" applyFill="1" applyBorder="1" applyAlignment="1" applyProtection="1">
      <alignment horizontal="left" vertical="center"/>
      <protection locked="0"/>
    </xf>
    <xf numFmtId="0" fontId="71" fillId="9" borderId="2" xfId="3" applyFont="1" applyFill="1" applyBorder="1" applyAlignment="1" applyProtection="1">
      <alignment horizontal="left" vertical="center"/>
      <protection locked="0"/>
    </xf>
    <xf numFmtId="0" fontId="71" fillId="9" borderId="3" xfId="3" applyFont="1" applyFill="1" applyBorder="1" applyAlignment="1" applyProtection="1">
      <alignment horizontal="left" vertical="center"/>
      <protection locked="0"/>
    </xf>
    <xf numFmtId="0" fontId="58" fillId="9" borderId="6" xfId="0" applyFont="1" applyFill="1" applyBorder="1" applyAlignment="1" applyProtection="1">
      <alignment horizontal="center" vertical="center"/>
      <protection locked="0"/>
    </xf>
    <xf numFmtId="0" fontId="58" fillId="9" borderId="2" xfId="0" applyFont="1" applyFill="1" applyBorder="1" applyAlignment="1" applyProtection="1">
      <alignment horizontal="center" vertical="center"/>
      <protection locked="0"/>
    </xf>
    <xf numFmtId="0" fontId="58" fillId="9" borderId="3" xfId="0" applyFont="1" applyFill="1" applyBorder="1" applyAlignment="1" applyProtection="1">
      <alignment horizontal="center" vertical="center"/>
      <protection locked="0"/>
    </xf>
    <xf numFmtId="0" fontId="61" fillId="0" borderId="2" xfId="0" applyFont="1" applyBorder="1" applyAlignment="1">
      <alignment horizontal="center" vertical="center"/>
    </xf>
    <xf numFmtId="0" fontId="67" fillId="9" borderId="2" xfId="0" applyFont="1" applyFill="1" applyBorder="1" applyAlignment="1" applyProtection="1">
      <alignment horizontal="left" vertical="center"/>
      <protection locked="0"/>
    </xf>
    <xf numFmtId="0" fontId="67" fillId="9" borderId="3" xfId="0" applyFont="1" applyFill="1" applyBorder="1" applyAlignment="1" applyProtection="1">
      <alignment horizontal="left" vertical="center"/>
      <protection locked="0"/>
    </xf>
    <xf numFmtId="3" fontId="67" fillId="9" borderId="2" xfId="0" applyNumberFormat="1" applyFont="1" applyFill="1" applyBorder="1" applyAlignment="1" applyProtection="1">
      <alignment horizontal="center" vertical="center"/>
      <protection locked="0"/>
    </xf>
    <xf numFmtId="0" fontId="65" fillId="0" borderId="57" xfId="0" applyFont="1" applyBorder="1" applyAlignment="1">
      <alignment horizontal="center" vertical="center"/>
    </xf>
    <xf numFmtId="0" fontId="65" fillId="0" borderId="82" xfId="0" applyFont="1" applyBorder="1" applyAlignment="1">
      <alignment horizontal="center" vertical="center"/>
    </xf>
    <xf numFmtId="0" fontId="67" fillId="0" borderId="2" xfId="0" applyFont="1" applyBorder="1" applyAlignment="1" applyProtection="1">
      <alignment horizontal="left" vertical="center"/>
      <protection locked="0"/>
    </xf>
    <xf numFmtId="0" fontId="67" fillId="0" borderId="3" xfId="0" applyFont="1" applyBorder="1" applyAlignment="1" applyProtection="1">
      <alignment horizontal="left" vertical="center"/>
      <protection locked="0"/>
    </xf>
    <xf numFmtId="0" fontId="55" fillId="0" borderId="6" xfId="0" applyFont="1" applyBorder="1" applyAlignment="1">
      <alignment horizontal="center" vertical="center"/>
    </xf>
    <xf numFmtId="0" fontId="55" fillId="0" borderId="2" xfId="0" applyFont="1" applyBorder="1" applyAlignment="1">
      <alignment horizontal="center" vertical="center"/>
    </xf>
    <xf numFmtId="0" fontId="55" fillId="0" borderId="10" xfId="0" applyFont="1" applyBorder="1" applyAlignment="1">
      <alignment horizontal="center" vertical="center"/>
    </xf>
    <xf numFmtId="0" fontId="55" fillId="0" borderId="19" xfId="0" applyFont="1" applyBorder="1" applyAlignment="1">
      <alignment horizontal="center" vertical="center"/>
    </xf>
    <xf numFmtId="0" fontId="57" fillId="0" borderId="6" xfId="0" applyFont="1" applyBorder="1" applyAlignment="1">
      <alignment horizontal="left" vertical="center"/>
    </xf>
    <xf numFmtId="0" fontId="57" fillId="0" borderId="2" xfId="0" applyFont="1" applyBorder="1" applyAlignment="1">
      <alignment horizontal="left" vertical="center"/>
    </xf>
    <xf numFmtId="0" fontId="58" fillId="9" borderId="2" xfId="0" applyFont="1" applyFill="1" applyBorder="1" applyAlignment="1" applyProtection="1">
      <alignment horizontal="left"/>
      <protection locked="0"/>
    </xf>
    <xf numFmtId="0" fontId="58" fillId="9" borderId="3" xfId="0" applyFont="1" applyFill="1" applyBorder="1" applyAlignment="1" applyProtection="1">
      <alignment horizontal="left"/>
      <protection locked="0"/>
    </xf>
    <xf numFmtId="0" fontId="59" fillId="0" borderId="15" xfId="0" applyFont="1" applyBorder="1" applyAlignment="1">
      <alignment horizontal="center" vertical="center"/>
    </xf>
    <xf numFmtId="0" fontId="59" fillId="0" borderId="10" xfId="0" applyFont="1" applyBorder="1" applyAlignment="1">
      <alignment horizontal="center" vertical="center"/>
    </xf>
    <xf numFmtId="0" fontId="59" fillId="0" borderId="19" xfId="0" applyFont="1" applyBorder="1" applyAlignment="1">
      <alignment horizontal="center" vertical="center"/>
    </xf>
    <xf numFmtId="14" fontId="60" fillId="0" borderId="22" xfId="0" applyNumberFormat="1" applyFont="1" applyBorder="1" applyAlignment="1">
      <alignment horizontal="center" vertical="center"/>
    </xf>
    <xf numFmtId="0" fontId="60" fillId="0" borderId="1" xfId="0" applyFont="1" applyBorder="1" applyAlignment="1">
      <alignment horizontal="center" vertical="center"/>
    </xf>
    <xf numFmtId="0" fontId="60" fillId="0" borderId="23" xfId="0" applyFont="1" applyBorder="1" applyAlignment="1">
      <alignment horizontal="center" vertical="center"/>
    </xf>
    <xf numFmtId="0" fontId="69" fillId="0" borderId="2" xfId="0" applyFont="1" applyBorder="1" applyAlignment="1">
      <alignment horizontal="center" vertical="center"/>
    </xf>
    <xf numFmtId="0" fontId="69" fillId="0" borderId="3" xfId="0" applyFont="1" applyBorder="1" applyAlignment="1">
      <alignment horizontal="center" vertical="center"/>
    </xf>
    <xf numFmtId="0" fontId="56" fillId="0" borderId="15" xfId="0" applyFont="1" applyBorder="1" applyAlignment="1">
      <alignment horizontal="left" vertical="top"/>
    </xf>
    <xf numFmtId="0" fontId="56" fillId="0" borderId="10" xfId="0" applyFont="1" applyBorder="1" applyAlignment="1">
      <alignment horizontal="left" vertical="top"/>
    </xf>
    <xf numFmtId="0" fontId="56" fillId="0" borderId="19" xfId="0" applyFont="1" applyBorder="1" applyAlignment="1">
      <alignment horizontal="left" vertical="top"/>
    </xf>
    <xf numFmtId="0" fontId="56" fillId="0" borderId="6" xfId="0" applyFont="1" applyBorder="1" applyAlignment="1">
      <alignment horizontal="center" vertical="top"/>
    </xf>
    <xf numFmtId="0" fontId="56" fillId="0" borderId="2" xfId="0" applyFont="1" applyBorder="1" applyAlignment="1">
      <alignment horizontal="center" vertical="top"/>
    </xf>
    <xf numFmtId="0" fontId="56" fillId="0" borderId="3" xfId="0" applyFont="1" applyBorder="1" applyAlignment="1">
      <alignment horizontal="center" vertical="top"/>
    </xf>
    <xf numFmtId="0" fontId="37" fillId="0" borderId="27" xfId="0" applyFont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/>
    </xf>
    <xf numFmtId="0" fontId="37" fillId="0" borderId="65" xfId="0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37" fillId="0" borderId="32" xfId="0" applyFont="1" applyBorder="1" applyAlignment="1">
      <alignment horizontal="center" vertical="center"/>
    </xf>
    <xf numFmtId="0" fontId="38" fillId="0" borderId="66" xfId="0" applyFont="1" applyBorder="1" applyAlignment="1">
      <alignment horizontal="center" vertical="center"/>
    </xf>
    <xf numFmtId="0" fontId="0" fillId="0" borderId="27" xfId="0" applyBorder="1" applyAlignment="1">
      <alignment vertical="center"/>
    </xf>
    <xf numFmtId="0" fontId="0" fillId="0" borderId="54" xfId="0" applyBorder="1" applyAlignment="1">
      <alignment vertical="center"/>
    </xf>
    <xf numFmtId="0" fontId="0" fillId="0" borderId="31" xfId="0" applyBorder="1" applyAlignment="1">
      <alignment vertical="center"/>
    </xf>
    <xf numFmtId="0" fontId="0" fillId="0" borderId="0" xfId="0" applyAlignment="1">
      <alignment vertical="center"/>
    </xf>
    <xf numFmtId="0" fontId="0" fillId="0" borderId="59" xfId="0" applyBorder="1" applyAlignment="1">
      <alignment vertical="center"/>
    </xf>
    <xf numFmtId="0" fontId="18" fillId="0" borderId="0" xfId="0" applyFont="1" applyAlignment="1">
      <alignment horizontal="center" vertical="center"/>
    </xf>
    <xf numFmtId="0" fontId="24" fillId="2" borderId="33" xfId="0" applyFont="1" applyFill="1" applyBorder="1" applyAlignment="1">
      <alignment horizontal="left" vertical="center"/>
    </xf>
    <xf numFmtId="0" fontId="24" fillId="2" borderId="37" xfId="0" applyFont="1" applyFill="1" applyBorder="1" applyAlignment="1">
      <alignment horizontal="left" vertical="center"/>
    </xf>
    <xf numFmtId="0" fontId="24" fillId="2" borderId="67" xfId="0" applyFont="1" applyFill="1" applyBorder="1" applyAlignment="1">
      <alignment horizontal="left" vertical="center"/>
    </xf>
    <xf numFmtId="0" fontId="24" fillId="2" borderId="31" xfId="0" applyFont="1" applyFill="1" applyBorder="1" applyAlignment="1">
      <alignment horizontal="left" vertical="center"/>
    </xf>
    <xf numFmtId="0" fontId="24" fillId="2" borderId="0" xfId="0" applyFont="1" applyFill="1" applyAlignment="1">
      <alignment horizontal="left" vertical="center"/>
    </xf>
    <xf numFmtId="0" fontId="24" fillId="2" borderId="59" xfId="0" applyFont="1" applyFill="1" applyBorder="1" applyAlignment="1">
      <alignment horizontal="left" vertical="center"/>
    </xf>
    <xf numFmtId="0" fontId="18" fillId="0" borderId="32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51" xfId="0" applyFont="1" applyBorder="1" applyAlignment="1">
      <alignment horizontal="center" vertical="center"/>
    </xf>
    <xf numFmtId="0" fontId="29" fillId="3" borderId="33" xfId="0" applyFont="1" applyFill="1" applyBorder="1" applyAlignment="1">
      <alignment horizontal="center" vertical="center"/>
    </xf>
    <xf numFmtId="0" fontId="29" fillId="3" borderId="37" xfId="0" applyFont="1" applyFill="1" applyBorder="1" applyAlignment="1">
      <alignment horizontal="center" vertical="center"/>
    </xf>
    <xf numFmtId="0" fontId="29" fillId="3" borderId="34" xfId="0" applyFont="1" applyFill="1" applyBorder="1" applyAlignment="1">
      <alignment horizontal="center" vertical="center"/>
    </xf>
    <xf numFmtId="0" fontId="29" fillId="3" borderId="35" xfId="0" applyFont="1" applyFill="1" applyBorder="1" applyAlignment="1">
      <alignment horizontal="center" vertical="center"/>
    </xf>
    <xf numFmtId="0" fontId="29" fillId="3" borderId="38" xfId="0" applyFont="1" applyFill="1" applyBorder="1" applyAlignment="1">
      <alignment horizontal="center" vertical="center"/>
    </xf>
    <xf numFmtId="0" fontId="29" fillId="3" borderId="36" xfId="0" applyFont="1" applyFill="1" applyBorder="1" applyAlignment="1">
      <alignment horizontal="center" vertical="center"/>
    </xf>
    <xf numFmtId="0" fontId="36" fillId="3" borderId="0" xfId="0" applyFont="1" applyFill="1" applyAlignment="1">
      <alignment horizontal="center" vertical="center"/>
    </xf>
    <xf numFmtId="0" fontId="36" fillId="3" borderId="59" xfId="0" applyFont="1" applyFill="1" applyBorder="1" applyAlignment="1">
      <alignment horizontal="center" vertical="center"/>
    </xf>
    <xf numFmtId="0" fontId="41" fillId="0" borderId="58" xfId="0" applyFont="1" applyBorder="1" applyAlignment="1">
      <alignment horizontal="center" vertical="center" wrapText="1"/>
    </xf>
    <xf numFmtId="0" fontId="41" fillId="0" borderId="0" xfId="0" applyFont="1" applyAlignment="1">
      <alignment horizontal="center" vertical="center" wrapText="1"/>
    </xf>
    <xf numFmtId="0" fontId="41" fillId="0" borderId="59" xfId="0" applyFont="1" applyBorder="1" applyAlignment="1">
      <alignment horizontal="center" vertical="center" wrapText="1"/>
    </xf>
    <xf numFmtId="0" fontId="41" fillId="0" borderId="70" xfId="0" applyFont="1" applyBorder="1" applyAlignment="1">
      <alignment horizontal="center" vertical="center" wrapText="1"/>
    </xf>
    <xf numFmtId="0" fontId="41" fillId="0" borderId="30" xfId="0" applyFont="1" applyBorder="1" applyAlignment="1">
      <alignment horizontal="center" vertical="center" wrapText="1"/>
    </xf>
    <xf numFmtId="0" fontId="41" fillId="0" borderId="71" xfId="0" applyFont="1" applyBorder="1" applyAlignment="1">
      <alignment horizontal="center" vertical="center" wrapText="1"/>
    </xf>
    <xf numFmtId="0" fontId="18" fillId="0" borderId="72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0" fontId="18" fillId="0" borderId="34" xfId="0" applyFont="1" applyBorder="1" applyAlignment="1">
      <alignment horizontal="center" vertical="center"/>
    </xf>
    <xf numFmtId="0" fontId="18" fillId="0" borderId="58" xfId="0" applyFont="1" applyBorder="1" applyAlignment="1">
      <alignment horizontal="center" vertical="center"/>
    </xf>
    <xf numFmtId="0" fontId="31" fillId="3" borderId="33" xfId="0" applyFont="1" applyFill="1" applyBorder="1" applyAlignment="1" applyProtection="1">
      <alignment horizontal="center" vertical="center"/>
      <protection locked="0"/>
    </xf>
    <xf numFmtId="0" fontId="31" fillId="3" borderId="37" xfId="0" applyFont="1" applyFill="1" applyBorder="1" applyAlignment="1" applyProtection="1">
      <alignment horizontal="center" vertical="center"/>
      <protection locked="0"/>
    </xf>
    <xf numFmtId="0" fontId="31" fillId="3" borderId="34" xfId="0" applyFont="1" applyFill="1" applyBorder="1" applyAlignment="1" applyProtection="1">
      <alignment horizontal="center" vertical="center"/>
      <protection locked="0"/>
    </xf>
    <xf numFmtId="0" fontId="31" fillId="3" borderId="31" xfId="0" applyFont="1" applyFill="1" applyBorder="1" applyAlignment="1" applyProtection="1">
      <alignment horizontal="center" vertical="center"/>
      <protection locked="0"/>
    </xf>
    <xf numFmtId="0" fontId="31" fillId="3" borderId="0" xfId="0" applyFont="1" applyFill="1" applyAlignment="1" applyProtection="1">
      <alignment horizontal="center" vertical="center"/>
      <protection locked="0"/>
    </xf>
    <xf numFmtId="0" fontId="31" fillId="3" borderId="32" xfId="0" applyFont="1" applyFill="1" applyBorder="1" applyAlignment="1" applyProtection="1">
      <alignment horizontal="center" vertical="center"/>
      <protection locked="0"/>
    </xf>
    <xf numFmtId="0" fontId="24" fillId="0" borderId="33" xfId="0" applyFont="1" applyBorder="1" applyAlignment="1">
      <alignment horizontal="center" vertical="center" wrapText="1"/>
    </xf>
    <xf numFmtId="0" fontId="24" fillId="0" borderId="37" xfId="0" applyFont="1" applyBorder="1" applyAlignment="1">
      <alignment horizontal="center" vertical="center" wrapText="1"/>
    </xf>
    <xf numFmtId="0" fontId="24" fillId="0" borderId="31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4" fillId="0" borderId="32" xfId="0" applyFont="1" applyBorder="1" applyAlignment="1">
      <alignment horizontal="center" vertical="center" wrapText="1"/>
    </xf>
    <xf numFmtId="0" fontId="24" fillId="0" borderId="35" xfId="0" applyFont="1" applyBorder="1" applyAlignment="1">
      <alignment horizontal="center" vertical="center" wrapText="1"/>
    </xf>
    <xf numFmtId="0" fontId="24" fillId="0" borderId="38" xfId="0" applyFont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84" fillId="3" borderId="85" xfId="0" applyFont="1" applyFill="1" applyBorder="1" applyAlignment="1" applyProtection="1">
      <alignment horizontal="center" vertical="center"/>
      <protection locked="0"/>
    </xf>
    <xf numFmtId="0" fontId="84" fillId="3" borderId="10" xfId="0" applyFont="1" applyFill="1" applyBorder="1" applyAlignment="1" applyProtection="1">
      <alignment horizontal="center" vertical="center"/>
      <protection locked="0"/>
    </xf>
    <xf numFmtId="0" fontId="84" fillId="3" borderId="86" xfId="0" applyFont="1" applyFill="1" applyBorder="1" applyAlignment="1" applyProtection="1">
      <alignment horizontal="center" vertical="center"/>
      <protection locked="0"/>
    </xf>
    <xf numFmtId="0" fontId="84" fillId="3" borderId="64" xfId="0" applyFont="1" applyFill="1" applyBorder="1" applyAlignment="1" applyProtection="1">
      <alignment horizontal="center" vertical="center"/>
      <protection locked="0"/>
    </xf>
    <xf numFmtId="0" fontId="84" fillId="3" borderId="1" xfId="0" applyFont="1" applyFill="1" applyBorder="1" applyAlignment="1" applyProtection="1">
      <alignment horizontal="center" vertical="center"/>
      <protection locked="0"/>
    </xf>
    <xf numFmtId="0" fontId="84" fillId="3" borderId="51" xfId="0" applyFont="1" applyFill="1" applyBorder="1" applyAlignment="1" applyProtection="1">
      <alignment horizontal="center" vertical="center"/>
      <protection locked="0"/>
    </xf>
    <xf numFmtId="0" fontId="10" fillId="2" borderId="3" xfId="0" applyFont="1" applyFill="1" applyBorder="1" applyAlignment="1">
      <alignment horizontal="center" vertical="center"/>
    </xf>
    <xf numFmtId="0" fontId="23" fillId="0" borderId="58" xfId="0" applyFont="1" applyBorder="1" applyAlignment="1">
      <alignment horizontal="center" vertical="center" textRotation="90" wrapText="1"/>
    </xf>
    <xf numFmtId="0" fontId="23" fillId="0" borderId="0" xfId="0" applyFont="1" applyAlignment="1">
      <alignment horizontal="center" vertical="center" textRotation="90" wrapText="1"/>
    </xf>
    <xf numFmtId="0" fontId="23" fillId="0" borderId="32" xfId="0" applyFont="1" applyBorder="1" applyAlignment="1">
      <alignment horizontal="center" vertical="center" textRotation="90" wrapText="1"/>
    </xf>
    <xf numFmtId="0" fontId="23" fillId="0" borderId="70" xfId="0" applyFont="1" applyBorder="1" applyAlignment="1">
      <alignment horizontal="center" vertical="center" textRotation="90" wrapText="1"/>
    </xf>
    <xf numFmtId="0" fontId="23" fillId="0" borderId="30" xfId="0" applyFont="1" applyBorder="1" applyAlignment="1">
      <alignment horizontal="center" vertical="center" textRotation="90" wrapText="1"/>
    </xf>
    <xf numFmtId="0" fontId="23" fillId="0" borderId="40" xfId="0" applyFont="1" applyBorder="1" applyAlignment="1">
      <alignment horizontal="center" vertical="center" textRotation="90" wrapText="1"/>
    </xf>
    <xf numFmtId="0" fontId="19" fillId="0" borderId="33" xfId="0" applyFont="1" applyBorder="1" applyAlignment="1">
      <alignment horizontal="center" vertical="center"/>
    </xf>
    <xf numFmtId="0" fontId="19" fillId="0" borderId="37" xfId="0" applyFont="1" applyBorder="1" applyAlignment="1">
      <alignment horizontal="center" vertical="center"/>
    </xf>
    <xf numFmtId="0" fontId="19" fillId="0" borderId="34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32" xfId="0" applyFont="1" applyBorder="1" applyAlignment="1">
      <alignment horizontal="center" vertical="center"/>
    </xf>
    <xf numFmtId="0" fontId="19" fillId="0" borderId="35" xfId="0" applyFont="1" applyBorder="1" applyAlignment="1">
      <alignment horizontal="center" vertical="center"/>
    </xf>
    <xf numFmtId="0" fontId="19" fillId="0" borderId="38" xfId="0" applyFont="1" applyBorder="1" applyAlignment="1">
      <alignment horizontal="center" vertical="center"/>
    </xf>
    <xf numFmtId="0" fontId="19" fillId="0" borderId="36" xfId="0" applyFont="1" applyBorder="1" applyAlignment="1">
      <alignment horizontal="center" vertical="center"/>
    </xf>
    <xf numFmtId="0" fontId="23" fillId="4" borderId="50" xfId="0" applyFont="1" applyFill="1" applyBorder="1" applyAlignment="1">
      <alignment horizontal="center" vertical="center"/>
    </xf>
    <xf numFmtId="0" fontId="23" fillId="4" borderId="43" xfId="0" applyFont="1" applyFill="1" applyBorder="1" applyAlignment="1">
      <alignment horizontal="center" vertical="center"/>
    </xf>
    <xf numFmtId="0" fontId="23" fillId="4" borderId="44" xfId="0" applyFont="1" applyFill="1" applyBorder="1" applyAlignment="1">
      <alignment horizontal="center" vertical="center"/>
    </xf>
    <xf numFmtId="0" fontId="19" fillId="0" borderId="47" xfId="0" applyFont="1" applyBorder="1" applyAlignment="1">
      <alignment horizontal="center" vertical="center"/>
    </xf>
    <xf numFmtId="0" fontId="23" fillId="4" borderId="76" xfId="0" applyFont="1" applyFill="1" applyBorder="1" applyAlignment="1">
      <alignment horizontal="center" vertical="center"/>
    </xf>
    <xf numFmtId="0" fontId="19" fillId="3" borderId="47" xfId="0" applyFont="1" applyFill="1" applyBorder="1" applyAlignment="1" applyProtection="1">
      <alignment horizontal="center" vertical="center"/>
      <protection locked="0"/>
    </xf>
    <xf numFmtId="0" fontId="19" fillId="3" borderId="75" xfId="0" applyFont="1" applyFill="1" applyBorder="1" applyAlignment="1" applyProtection="1">
      <alignment horizontal="center" vertical="center"/>
      <protection locked="0"/>
    </xf>
    <xf numFmtId="0" fontId="19" fillId="0" borderId="72" xfId="0" applyFont="1" applyBorder="1" applyAlignment="1">
      <alignment horizontal="left" vertical="center"/>
    </xf>
    <xf numFmtId="0" fontId="19" fillId="0" borderId="37" xfId="0" applyFont="1" applyBorder="1" applyAlignment="1">
      <alignment horizontal="left" vertical="center"/>
    </xf>
    <xf numFmtId="0" fontId="19" fillId="0" borderId="34" xfId="0" applyFont="1" applyBorder="1" applyAlignment="1">
      <alignment horizontal="left" vertical="center"/>
    </xf>
    <xf numFmtId="0" fontId="19" fillId="0" borderId="58" xfId="0" applyFont="1" applyBorder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19" fillId="0" borderId="32" xfId="0" applyFont="1" applyBorder="1" applyAlignment="1">
      <alignment horizontal="left" vertical="center"/>
    </xf>
    <xf numFmtId="0" fontId="21" fillId="3" borderId="33" xfId="0" applyFont="1" applyFill="1" applyBorder="1" applyAlignment="1" applyProtection="1">
      <alignment horizontal="center" vertical="center"/>
      <protection locked="0"/>
    </xf>
    <xf numFmtId="0" fontId="21" fillId="3" borderId="37" xfId="0" applyFont="1" applyFill="1" applyBorder="1" applyAlignment="1" applyProtection="1">
      <alignment horizontal="center" vertical="center"/>
      <protection locked="0"/>
    </xf>
    <xf numFmtId="0" fontId="21" fillId="3" borderId="31" xfId="0" applyFont="1" applyFill="1" applyBorder="1" applyAlignment="1" applyProtection="1">
      <alignment horizontal="center" vertical="center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2" fillId="0" borderId="4" xfId="0" applyFont="1" applyBorder="1" applyAlignment="1">
      <alignment horizontal="center" vertical="center" wrapText="1"/>
    </xf>
    <xf numFmtId="0" fontId="22" fillId="3" borderId="4" xfId="0" applyFont="1" applyFill="1" applyBorder="1" applyAlignment="1" applyProtection="1">
      <alignment horizontal="center" vertical="center" wrapText="1"/>
      <protection locked="0"/>
    </xf>
    <xf numFmtId="0" fontId="22" fillId="3" borderId="5" xfId="0" applyFont="1" applyFill="1" applyBorder="1" applyAlignment="1" applyProtection="1">
      <alignment horizontal="center" vertical="center" wrapText="1"/>
      <protection locked="0"/>
    </xf>
    <xf numFmtId="0" fontId="24" fillId="0" borderId="73" xfId="0" applyFont="1" applyBorder="1" applyAlignment="1">
      <alignment horizontal="left" vertical="center"/>
    </xf>
    <xf numFmtId="0" fontId="24" fillId="0" borderId="29" xfId="0" applyFont="1" applyBorder="1" applyAlignment="1">
      <alignment horizontal="left" vertical="center"/>
    </xf>
    <xf numFmtId="0" fontId="24" fillId="0" borderId="46" xfId="0" applyFont="1" applyBorder="1" applyAlignment="1">
      <alignment horizontal="left" vertical="center"/>
    </xf>
    <xf numFmtId="0" fontId="24" fillId="0" borderId="58" xfId="0" applyFont="1" applyBorder="1" applyAlignment="1">
      <alignment horizontal="left" vertical="center"/>
    </xf>
    <xf numFmtId="0" fontId="24" fillId="0" borderId="0" xfId="0" applyFont="1" applyAlignment="1">
      <alignment horizontal="left" vertical="center"/>
    </xf>
    <xf numFmtId="0" fontId="24" fillId="0" borderId="32" xfId="0" applyFont="1" applyBorder="1" applyAlignment="1">
      <alignment horizontal="left" vertical="center"/>
    </xf>
    <xf numFmtId="0" fontId="19" fillId="0" borderId="45" xfId="0" applyFont="1" applyBorder="1" applyAlignment="1">
      <alignment horizontal="center" vertical="center"/>
    </xf>
    <xf numFmtId="0" fontId="19" fillId="0" borderId="29" xfId="0" applyFont="1" applyBorder="1" applyAlignment="1">
      <alignment horizontal="center" vertical="center"/>
    </xf>
    <xf numFmtId="0" fontId="19" fillId="0" borderId="46" xfId="0" applyFont="1" applyBorder="1" applyAlignment="1">
      <alignment horizontal="center" vertical="center"/>
    </xf>
    <xf numFmtId="0" fontId="23" fillId="0" borderId="52" xfId="0" applyFont="1" applyBorder="1" applyAlignment="1">
      <alignment horizontal="center" vertical="center"/>
    </xf>
    <xf numFmtId="0" fontId="23" fillId="0" borderId="41" xfId="0" applyFont="1" applyBorder="1" applyAlignment="1">
      <alignment horizontal="center" vertical="center"/>
    </xf>
    <xf numFmtId="0" fontId="23" fillId="0" borderId="42" xfId="0" applyFont="1" applyBorder="1" applyAlignment="1">
      <alignment horizontal="center" vertical="center"/>
    </xf>
    <xf numFmtId="0" fontId="23" fillId="0" borderId="49" xfId="0" applyFont="1" applyBorder="1" applyAlignment="1">
      <alignment horizontal="center" vertical="center"/>
    </xf>
    <xf numFmtId="0" fontId="19" fillId="0" borderId="49" xfId="0" applyFont="1" applyBorder="1" applyAlignment="1">
      <alignment horizontal="center" vertical="center"/>
    </xf>
    <xf numFmtId="0" fontId="23" fillId="4" borderId="52" xfId="0" applyFont="1" applyFill="1" applyBorder="1" applyAlignment="1">
      <alignment horizontal="center" vertical="center"/>
    </xf>
    <xf numFmtId="0" fontId="23" fillId="4" borderId="41" xfId="0" applyFont="1" applyFill="1" applyBorder="1" applyAlignment="1">
      <alignment horizontal="center" vertical="center"/>
    </xf>
    <xf numFmtId="0" fontId="23" fillId="4" borderId="74" xfId="0" applyFont="1" applyFill="1" applyBorder="1" applyAlignment="1">
      <alignment horizontal="center" vertical="center"/>
    </xf>
    <xf numFmtId="0" fontId="29" fillId="3" borderId="33" xfId="0" applyFont="1" applyFill="1" applyBorder="1" applyAlignment="1" applyProtection="1">
      <alignment horizontal="center" vertical="center"/>
      <protection locked="0"/>
    </xf>
    <xf numFmtId="0" fontId="29" fillId="3" borderId="37" xfId="0" applyFont="1" applyFill="1" applyBorder="1" applyAlignment="1" applyProtection="1">
      <alignment horizontal="center" vertical="center"/>
      <protection locked="0"/>
    </xf>
    <xf numFmtId="0" fontId="29" fillId="3" borderId="34" xfId="0" applyFont="1" applyFill="1" applyBorder="1" applyAlignment="1" applyProtection="1">
      <alignment horizontal="center" vertical="center"/>
      <protection locked="0"/>
    </xf>
    <xf numFmtId="0" fontId="29" fillId="3" borderId="35" xfId="0" applyFont="1" applyFill="1" applyBorder="1" applyAlignment="1" applyProtection="1">
      <alignment horizontal="center" vertical="center"/>
      <protection locked="0"/>
    </xf>
    <xf numFmtId="0" fontId="29" fillId="3" borderId="38" xfId="0" applyFont="1" applyFill="1" applyBorder="1" applyAlignment="1" applyProtection="1">
      <alignment horizontal="center" vertical="center"/>
      <protection locked="0"/>
    </xf>
    <xf numFmtId="0" fontId="29" fillId="3" borderId="36" xfId="0" applyFont="1" applyFill="1" applyBorder="1" applyAlignment="1" applyProtection="1">
      <alignment horizontal="center" vertical="center"/>
      <protection locked="0"/>
    </xf>
    <xf numFmtId="0" fontId="29" fillId="3" borderId="67" xfId="0" applyFont="1" applyFill="1" applyBorder="1" applyAlignment="1" applyProtection="1">
      <alignment horizontal="center" vertical="center"/>
      <protection locked="0"/>
    </xf>
    <xf numFmtId="0" fontId="29" fillId="3" borderId="69" xfId="0" applyFont="1" applyFill="1" applyBorder="1" applyAlignment="1" applyProtection="1">
      <alignment horizontal="center" vertical="center"/>
      <protection locked="0"/>
    </xf>
    <xf numFmtId="165" fontId="19" fillId="3" borderId="33" xfId="1" applyNumberFormat="1" applyFont="1" applyFill="1" applyBorder="1" applyAlignment="1" applyProtection="1">
      <alignment horizontal="center" vertical="center"/>
      <protection locked="0"/>
    </xf>
    <xf numFmtId="165" fontId="19" fillId="3" borderId="37" xfId="1" applyNumberFormat="1" applyFont="1" applyFill="1" applyBorder="1" applyAlignment="1" applyProtection="1">
      <alignment horizontal="center" vertical="center"/>
      <protection locked="0"/>
    </xf>
    <xf numFmtId="165" fontId="19" fillId="3" borderId="34" xfId="1" applyNumberFormat="1" applyFont="1" applyFill="1" applyBorder="1" applyAlignment="1" applyProtection="1">
      <alignment horizontal="center" vertical="center"/>
      <protection locked="0"/>
    </xf>
    <xf numFmtId="165" fontId="19" fillId="3" borderId="35" xfId="1" applyNumberFormat="1" applyFont="1" applyFill="1" applyBorder="1" applyAlignment="1" applyProtection="1">
      <alignment horizontal="center" vertical="center"/>
      <protection locked="0"/>
    </xf>
    <xf numFmtId="165" fontId="19" fillId="3" borderId="38" xfId="1" applyNumberFormat="1" applyFont="1" applyFill="1" applyBorder="1" applyAlignment="1" applyProtection="1">
      <alignment horizontal="center" vertical="center"/>
      <protection locked="0"/>
    </xf>
    <xf numFmtId="165" fontId="19" fillId="3" borderId="36" xfId="1" applyNumberFormat="1" applyFont="1" applyFill="1" applyBorder="1" applyAlignment="1" applyProtection="1">
      <alignment horizontal="center" vertical="center"/>
      <protection locked="0"/>
    </xf>
    <xf numFmtId="0" fontId="19" fillId="3" borderId="33" xfId="0" applyFont="1" applyFill="1" applyBorder="1" applyAlignment="1" applyProtection="1">
      <alignment horizontal="center" vertical="center"/>
      <protection locked="0"/>
    </xf>
    <xf numFmtId="0" fontId="19" fillId="3" borderId="37" xfId="0" applyFont="1" applyFill="1" applyBorder="1" applyAlignment="1" applyProtection="1">
      <alignment horizontal="center" vertical="center"/>
      <protection locked="0"/>
    </xf>
    <xf numFmtId="0" fontId="19" fillId="3" borderId="34" xfId="0" applyFont="1" applyFill="1" applyBorder="1" applyAlignment="1" applyProtection="1">
      <alignment horizontal="center" vertical="center"/>
      <protection locked="0"/>
    </xf>
    <xf numFmtId="0" fontId="19" fillId="3" borderId="35" xfId="0" applyFont="1" applyFill="1" applyBorder="1" applyAlignment="1" applyProtection="1">
      <alignment horizontal="center" vertical="center"/>
      <protection locked="0"/>
    </xf>
    <xf numFmtId="0" fontId="19" fillId="3" borderId="38" xfId="0" applyFont="1" applyFill="1" applyBorder="1" applyAlignment="1" applyProtection="1">
      <alignment horizontal="center" vertical="center"/>
      <protection locked="0"/>
    </xf>
    <xf numFmtId="0" fontId="19" fillId="3" borderId="36" xfId="0" applyFont="1" applyFill="1" applyBorder="1" applyAlignment="1" applyProtection="1">
      <alignment horizontal="center" vertical="center"/>
      <protection locked="0"/>
    </xf>
    <xf numFmtId="0" fontId="19" fillId="0" borderId="39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19" fillId="0" borderId="40" xfId="0" applyFont="1" applyBorder="1" applyAlignment="1">
      <alignment horizontal="center" vertical="center"/>
    </xf>
    <xf numFmtId="0" fontId="19" fillId="0" borderId="48" xfId="0" applyFont="1" applyBorder="1" applyAlignment="1">
      <alignment horizontal="center" vertical="center"/>
    </xf>
    <xf numFmtId="0" fontId="19" fillId="4" borderId="47" xfId="0" applyFont="1" applyFill="1" applyBorder="1" applyAlignment="1">
      <alignment horizontal="center" vertical="center"/>
    </xf>
    <xf numFmtId="0" fontId="19" fillId="4" borderId="48" xfId="0" applyFont="1" applyFill="1" applyBorder="1" applyAlignment="1">
      <alignment horizontal="center" vertical="center"/>
    </xf>
    <xf numFmtId="0" fontId="42" fillId="0" borderId="50" xfId="0" applyFont="1" applyBorder="1" applyAlignment="1">
      <alignment horizontal="center" vertical="center"/>
    </xf>
    <xf numFmtId="0" fontId="42" fillId="0" borderId="43" xfId="0" applyFont="1" applyBorder="1" applyAlignment="1">
      <alignment horizontal="center" vertical="center"/>
    </xf>
    <xf numFmtId="0" fontId="42" fillId="0" borderId="76" xfId="0" applyFont="1" applyBorder="1" applyAlignment="1">
      <alignment horizontal="center" vertical="center"/>
    </xf>
    <xf numFmtId="0" fontId="19" fillId="3" borderId="48" xfId="0" applyFont="1" applyFill="1" applyBorder="1" applyAlignment="1" applyProtection="1">
      <alignment horizontal="center" vertical="center"/>
      <protection locked="0"/>
    </xf>
    <xf numFmtId="0" fontId="19" fillId="3" borderId="77" xfId="0" applyFont="1" applyFill="1" applyBorder="1" applyAlignment="1" applyProtection="1">
      <alignment horizontal="center" vertical="center"/>
      <protection locked="0"/>
    </xf>
    <xf numFmtId="165" fontId="29" fillId="3" borderId="33" xfId="1" applyNumberFormat="1" applyFont="1" applyFill="1" applyBorder="1" applyAlignment="1" applyProtection="1">
      <alignment horizontal="center" vertical="center"/>
      <protection locked="0"/>
    </xf>
    <xf numFmtId="165" fontId="29" fillId="3" borderId="37" xfId="1" applyNumberFormat="1" applyFont="1" applyFill="1" applyBorder="1" applyAlignment="1" applyProtection="1">
      <alignment horizontal="center" vertical="center"/>
      <protection locked="0"/>
    </xf>
    <xf numFmtId="165" fontId="29" fillId="3" borderId="67" xfId="1" applyNumberFormat="1" applyFont="1" applyFill="1" applyBorder="1" applyAlignment="1" applyProtection="1">
      <alignment horizontal="center" vertical="center"/>
      <protection locked="0"/>
    </xf>
    <xf numFmtId="165" fontId="29" fillId="3" borderId="35" xfId="1" applyNumberFormat="1" applyFont="1" applyFill="1" applyBorder="1" applyAlignment="1" applyProtection="1">
      <alignment horizontal="center" vertical="center"/>
      <protection locked="0"/>
    </xf>
    <xf numFmtId="165" fontId="29" fillId="3" borderId="38" xfId="1" applyNumberFormat="1" applyFont="1" applyFill="1" applyBorder="1" applyAlignment="1" applyProtection="1">
      <alignment horizontal="center" vertical="center"/>
      <protection locked="0"/>
    </xf>
    <xf numFmtId="165" fontId="29" fillId="3" borderId="69" xfId="1" applyNumberFormat="1" applyFont="1" applyFill="1" applyBorder="1" applyAlignment="1" applyProtection="1">
      <alignment horizontal="center" vertical="center"/>
      <protection locked="0"/>
    </xf>
    <xf numFmtId="0" fontId="19" fillId="0" borderId="4" xfId="0" applyFont="1" applyBorder="1" applyAlignment="1">
      <alignment horizontal="center" vertical="center"/>
    </xf>
    <xf numFmtId="167" fontId="18" fillId="3" borderId="61" xfId="1" applyNumberFormat="1" applyFont="1" applyFill="1" applyBorder="1" applyAlignment="1" applyProtection="1">
      <alignment horizontal="center" vertical="center"/>
    </xf>
    <xf numFmtId="167" fontId="18" fillId="3" borderId="37" xfId="1" applyNumberFormat="1" applyFont="1" applyFill="1" applyBorder="1" applyAlignment="1" applyProtection="1">
      <alignment horizontal="center" vertical="center"/>
    </xf>
    <xf numFmtId="167" fontId="18" fillId="3" borderId="34" xfId="1" applyNumberFormat="1" applyFont="1" applyFill="1" applyBorder="1" applyAlignment="1" applyProtection="1">
      <alignment horizontal="center" vertical="center"/>
    </xf>
    <xf numFmtId="167" fontId="18" fillId="3" borderId="16" xfId="1" applyNumberFormat="1" applyFont="1" applyFill="1" applyBorder="1" applyAlignment="1" applyProtection="1">
      <alignment horizontal="center" vertical="center"/>
    </xf>
    <xf numFmtId="167" fontId="18" fillId="3" borderId="0" xfId="1" applyNumberFormat="1" applyFont="1" applyFill="1" applyBorder="1" applyAlignment="1" applyProtection="1">
      <alignment horizontal="center" vertical="center"/>
    </xf>
    <xf numFmtId="167" fontId="18" fillId="3" borderId="32" xfId="1" applyNumberFormat="1" applyFont="1" applyFill="1" applyBorder="1" applyAlignment="1" applyProtection="1">
      <alignment horizontal="center" vertical="center"/>
    </xf>
    <xf numFmtId="167" fontId="18" fillId="3" borderId="63" xfId="1" applyNumberFormat="1" applyFont="1" applyFill="1" applyBorder="1" applyAlignment="1" applyProtection="1">
      <alignment horizontal="center" vertical="center"/>
    </xf>
    <xf numFmtId="167" fontId="18" fillId="3" borderId="30" xfId="1" applyNumberFormat="1" applyFont="1" applyFill="1" applyBorder="1" applyAlignment="1" applyProtection="1">
      <alignment horizontal="center" vertical="center"/>
    </xf>
    <xf numFmtId="167" fontId="18" fillId="3" borderId="40" xfId="1" applyNumberFormat="1" applyFont="1" applyFill="1" applyBorder="1" applyAlignment="1" applyProtection="1">
      <alignment horizontal="center" vertical="center"/>
    </xf>
    <xf numFmtId="167" fontId="18" fillId="3" borderId="33" xfId="1" applyNumberFormat="1" applyFont="1" applyFill="1" applyBorder="1" applyAlignment="1" applyProtection="1">
      <alignment horizontal="center" vertical="center"/>
    </xf>
    <xf numFmtId="167" fontId="18" fillId="3" borderId="31" xfId="1" applyNumberFormat="1" applyFont="1" applyFill="1" applyBorder="1" applyAlignment="1" applyProtection="1">
      <alignment horizontal="center" vertical="center"/>
    </xf>
    <xf numFmtId="167" fontId="18" fillId="3" borderId="39" xfId="1" applyNumberFormat="1" applyFont="1" applyFill="1" applyBorder="1" applyAlignment="1" applyProtection="1">
      <alignment horizontal="center" vertical="center"/>
    </xf>
    <xf numFmtId="167" fontId="18" fillId="3" borderId="67" xfId="1" applyNumberFormat="1" applyFont="1" applyFill="1" applyBorder="1" applyAlignment="1" applyProtection="1">
      <alignment horizontal="center" vertical="center"/>
    </xf>
    <xf numFmtId="167" fontId="18" fillId="3" borderId="59" xfId="1" applyNumberFormat="1" applyFont="1" applyFill="1" applyBorder="1" applyAlignment="1" applyProtection="1">
      <alignment horizontal="center" vertical="center"/>
    </xf>
    <xf numFmtId="167" fontId="18" fillId="3" borderId="71" xfId="1" applyNumberFormat="1" applyFont="1" applyFill="1" applyBorder="1" applyAlignment="1" applyProtection="1">
      <alignment horizontal="center" vertical="center"/>
    </xf>
    <xf numFmtId="166" fontId="29" fillId="8" borderId="15" xfId="0" applyNumberFormat="1" applyFont="1" applyFill="1" applyBorder="1" applyAlignment="1">
      <alignment horizontal="center" vertical="center"/>
    </xf>
    <xf numFmtId="166" fontId="29" fillId="8" borderId="10" xfId="0" applyNumberFormat="1" applyFont="1" applyFill="1" applyBorder="1" applyAlignment="1">
      <alignment horizontal="center" vertical="center"/>
    </xf>
    <xf numFmtId="166" fontId="29" fillId="8" borderId="19" xfId="0" applyNumberFormat="1" applyFont="1" applyFill="1" applyBorder="1" applyAlignment="1">
      <alignment horizontal="center" vertical="center"/>
    </xf>
    <xf numFmtId="166" fontId="29" fillId="8" borderId="22" xfId="0" applyNumberFormat="1" applyFont="1" applyFill="1" applyBorder="1" applyAlignment="1">
      <alignment horizontal="center" vertical="center"/>
    </xf>
    <xf numFmtId="166" fontId="29" fillId="8" borderId="1" xfId="0" applyNumberFormat="1" applyFont="1" applyFill="1" applyBorder="1" applyAlignment="1">
      <alignment horizontal="center" vertical="center"/>
    </xf>
    <xf numFmtId="166" fontId="29" fillId="8" borderId="23" xfId="0" applyNumberFormat="1" applyFont="1" applyFill="1" applyBorder="1" applyAlignment="1">
      <alignment horizontal="center" vertical="center"/>
    </xf>
    <xf numFmtId="0" fontId="35" fillId="2" borderId="52" xfId="0" applyFont="1" applyFill="1" applyBorder="1" applyAlignment="1" applyProtection="1">
      <alignment horizontal="center" vertical="center"/>
      <protection locked="0"/>
    </xf>
    <xf numFmtId="0" fontId="35" fillId="2" borderId="41" xfId="0" applyFont="1" applyFill="1" applyBorder="1" applyAlignment="1" applyProtection="1">
      <alignment horizontal="center" vertical="center"/>
      <protection locked="0"/>
    </xf>
    <xf numFmtId="0" fontId="35" fillId="2" borderId="42" xfId="0" applyFont="1" applyFill="1" applyBorder="1" applyAlignment="1" applyProtection="1">
      <alignment horizontal="center" vertical="center"/>
      <protection locked="0"/>
    </xf>
    <xf numFmtId="0" fontId="35" fillId="2" borderId="74" xfId="0" applyFont="1" applyFill="1" applyBorder="1" applyAlignment="1" applyProtection="1">
      <alignment horizontal="center" vertical="center"/>
      <protection locked="0"/>
    </xf>
    <xf numFmtId="0" fontId="52" fillId="0" borderId="4" xfId="0" applyFont="1" applyBorder="1" applyAlignment="1">
      <alignment horizontal="center" vertical="center" wrapText="1"/>
    </xf>
    <xf numFmtId="0" fontId="29" fillId="3" borderId="15" xfId="0" applyFont="1" applyFill="1" applyBorder="1" applyAlignment="1" applyProtection="1">
      <alignment horizontal="center" vertical="center"/>
      <protection locked="0"/>
    </xf>
    <xf numFmtId="0" fontId="29" fillId="3" borderId="10" xfId="0" applyFont="1" applyFill="1" applyBorder="1" applyAlignment="1" applyProtection="1">
      <alignment horizontal="center" vertical="center"/>
      <protection locked="0"/>
    </xf>
    <xf numFmtId="0" fontId="29" fillId="3" borderId="19" xfId="0" applyFont="1" applyFill="1" applyBorder="1" applyAlignment="1" applyProtection="1">
      <alignment horizontal="center" vertical="center"/>
      <protection locked="0"/>
    </xf>
    <xf numFmtId="0" fontId="29" fillId="3" borderId="22" xfId="0" applyFont="1" applyFill="1" applyBorder="1" applyAlignment="1" applyProtection="1">
      <alignment horizontal="center" vertical="center"/>
      <protection locked="0"/>
    </xf>
    <xf numFmtId="0" fontId="29" fillId="3" borderId="1" xfId="0" applyFont="1" applyFill="1" applyBorder="1" applyAlignment="1" applyProtection="1">
      <alignment horizontal="center" vertical="center"/>
      <protection locked="0"/>
    </xf>
    <xf numFmtId="0" fontId="29" fillId="3" borderId="23" xfId="0" applyFont="1" applyFill="1" applyBorder="1" applyAlignment="1" applyProtection="1">
      <alignment horizontal="center" vertical="center"/>
      <protection locked="0"/>
    </xf>
    <xf numFmtId="0" fontId="29" fillId="3" borderId="61" xfId="0" applyFont="1" applyFill="1" applyBorder="1" applyAlignment="1" applyProtection="1">
      <alignment horizontal="center" vertical="center"/>
      <protection locked="0"/>
    </xf>
    <xf numFmtId="0" fontId="29" fillId="3" borderId="62" xfId="0" applyFont="1" applyFill="1" applyBorder="1" applyAlignment="1" applyProtection="1">
      <alignment horizontal="center" vertical="center"/>
      <protection locked="0"/>
    </xf>
    <xf numFmtId="0" fontId="35" fillId="2" borderId="60" xfId="0" applyFont="1" applyFill="1" applyBorder="1" applyAlignment="1" applyProtection="1">
      <alignment horizontal="center" vertical="center"/>
      <protection locked="0"/>
    </xf>
    <xf numFmtId="0" fontId="35" fillId="2" borderId="6" xfId="0" applyFont="1" applyFill="1" applyBorder="1" applyAlignment="1">
      <alignment horizontal="center" vertical="center"/>
    </xf>
    <xf numFmtId="0" fontId="35" fillId="2" borderId="2" xfId="0" applyFont="1" applyFill="1" applyBorder="1" applyAlignment="1">
      <alignment horizontal="center" vertical="center"/>
    </xf>
    <xf numFmtId="0" fontId="35" fillId="2" borderId="3" xfId="0" applyFont="1" applyFill="1" applyBorder="1" applyAlignment="1">
      <alignment horizontal="center" vertical="center"/>
    </xf>
    <xf numFmtId="0" fontId="24" fillId="0" borderId="7" xfId="0" applyFont="1" applyBorder="1" applyAlignment="1">
      <alignment horizontal="center" vertical="center"/>
    </xf>
    <xf numFmtId="0" fontId="24" fillId="0" borderId="8" xfId="0" applyFont="1" applyBorder="1" applyAlignment="1">
      <alignment horizontal="center" vertical="center"/>
    </xf>
    <xf numFmtId="0" fontId="24" fillId="0" borderId="9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 textRotation="90" wrapText="1"/>
    </xf>
    <xf numFmtId="0" fontId="23" fillId="0" borderId="4" xfId="0" applyFont="1" applyBorder="1" applyAlignment="1">
      <alignment horizontal="center" vertical="center" textRotation="90" wrapText="1"/>
    </xf>
    <xf numFmtId="0" fontId="23" fillId="0" borderId="12" xfId="0" applyFont="1" applyBorder="1" applyAlignment="1">
      <alignment horizontal="center" vertical="center" textRotation="90" wrapText="1"/>
    </xf>
    <xf numFmtId="0" fontId="19" fillId="0" borderId="11" xfId="0" applyFont="1" applyBorder="1" applyAlignment="1">
      <alignment horizontal="center" vertical="center"/>
    </xf>
    <xf numFmtId="0" fontId="26" fillId="0" borderId="11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/>
    </xf>
    <xf numFmtId="0" fontId="24" fillId="0" borderId="11" xfId="0" applyFont="1" applyBorder="1" applyAlignment="1">
      <alignment horizontal="center" vertical="center"/>
    </xf>
    <xf numFmtId="0" fontId="24" fillId="0" borderId="4" xfId="0" applyFont="1" applyBorder="1" applyAlignment="1">
      <alignment horizontal="center" vertical="center"/>
    </xf>
    <xf numFmtId="0" fontId="50" fillId="0" borderId="4" xfId="0" applyFont="1" applyBorder="1" applyAlignment="1">
      <alignment horizontal="center" vertical="center" textRotation="90" wrapText="1"/>
    </xf>
    <xf numFmtId="0" fontId="51" fillId="0" borderId="6" xfId="0" applyFont="1" applyBorder="1" applyAlignment="1">
      <alignment horizontal="center" vertical="center"/>
    </xf>
    <xf numFmtId="0" fontId="51" fillId="0" borderId="2" xfId="0" applyFont="1" applyBorder="1" applyAlignment="1">
      <alignment horizontal="center" vertical="center"/>
    </xf>
    <xf numFmtId="0" fontId="51" fillId="0" borderId="3" xfId="0" applyFont="1" applyBorder="1" applyAlignment="1">
      <alignment horizontal="center" vertical="center"/>
    </xf>
    <xf numFmtId="167" fontId="18" fillId="3" borderId="15" xfId="1" applyNumberFormat="1" applyFont="1" applyFill="1" applyBorder="1" applyAlignment="1" applyProtection="1">
      <alignment horizontal="center" vertical="center"/>
    </xf>
    <xf numFmtId="167" fontId="18" fillId="3" borderId="10" xfId="1" applyNumberFormat="1" applyFont="1" applyFill="1" applyBorder="1" applyAlignment="1" applyProtection="1">
      <alignment horizontal="center" vertical="center"/>
    </xf>
    <xf numFmtId="167" fontId="18" fillId="3" borderId="19" xfId="1" applyNumberFormat="1" applyFont="1" applyFill="1" applyBorder="1" applyAlignment="1" applyProtection="1">
      <alignment horizontal="center" vertical="center"/>
    </xf>
    <xf numFmtId="167" fontId="18" fillId="3" borderId="20" xfId="1" applyNumberFormat="1" applyFont="1" applyFill="1" applyBorder="1" applyAlignment="1" applyProtection="1">
      <alignment horizontal="center" vertical="center"/>
    </xf>
    <xf numFmtId="167" fontId="18" fillId="3" borderId="22" xfId="1" applyNumberFormat="1" applyFont="1" applyFill="1" applyBorder="1" applyAlignment="1" applyProtection="1">
      <alignment horizontal="center" vertical="center"/>
    </xf>
    <xf numFmtId="167" fontId="18" fillId="3" borderId="1" xfId="1" applyNumberFormat="1" applyFont="1" applyFill="1" applyBorder="1" applyAlignment="1" applyProtection="1">
      <alignment horizontal="center" vertical="center"/>
    </xf>
    <xf numFmtId="167" fontId="18" fillId="3" borderId="23" xfId="1" applyNumberFormat="1" applyFont="1" applyFill="1" applyBorder="1" applyAlignment="1" applyProtection="1">
      <alignment horizontal="center" vertical="center"/>
    </xf>
    <xf numFmtId="0" fontId="24" fillId="0" borderId="4" xfId="0" applyFont="1" applyBorder="1" applyAlignment="1">
      <alignment horizontal="left" vertical="center"/>
    </xf>
    <xf numFmtId="165" fontId="29" fillId="7" borderId="16" xfId="0" applyNumberFormat="1" applyFont="1" applyFill="1" applyBorder="1" applyAlignment="1">
      <alignment horizontal="center" vertical="center"/>
    </xf>
    <xf numFmtId="165" fontId="29" fillId="7" borderId="0" xfId="0" applyNumberFormat="1" applyFont="1" applyFill="1" applyAlignment="1">
      <alignment horizontal="center" vertical="center"/>
    </xf>
    <xf numFmtId="165" fontId="29" fillId="7" borderId="20" xfId="0" applyNumberFormat="1" applyFont="1" applyFill="1" applyBorder="1" applyAlignment="1">
      <alignment horizontal="center" vertical="center"/>
    </xf>
    <xf numFmtId="165" fontId="29" fillId="7" borderId="22" xfId="0" applyNumberFormat="1" applyFont="1" applyFill="1" applyBorder="1" applyAlignment="1">
      <alignment horizontal="center" vertical="center"/>
    </xf>
    <xf numFmtId="165" fontId="29" fillId="7" borderId="1" xfId="0" applyNumberFormat="1" applyFont="1" applyFill="1" applyBorder="1" applyAlignment="1">
      <alignment horizontal="center" vertical="center"/>
    </xf>
    <xf numFmtId="165" fontId="29" fillId="7" borderId="23" xfId="0" applyNumberFormat="1" applyFont="1" applyFill="1" applyBorder="1" applyAlignment="1">
      <alignment horizontal="center" vertical="center"/>
    </xf>
    <xf numFmtId="165" fontId="18" fillId="3" borderId="15" xfId="1" applyNumberFormat="1" applyFont="1" applyFill="1" applyBorder="1" applyAlignment="1" applyProtection="1">
      <alignment horizontal="center" vertical="center"/>
      <protection locked="0"/>
    </xf>
    <xf numFmtId="165" fontId="18" fillId="3" borderId="10" xfId="1" applyNumberFormat="1" applyFont="1" applyFill="1" applyBorder="1" applyAlignment="1" applyProtection="1">
      <alignment horizontal="center" vertical="center"/>
      <protection locked="0"/>
    </xf>
    <xf numFmtId="165" fontId="18" fillId="3" borderId="19" xfId="1" applyNumberFormat="1" applyFont="1" applyFill="1" applyBorder="1" applyAlignment="1" applyProtection="1">
      <alignment horizontal="center" vertical="center"/>
      <protection locked="0"/>
    </xf>
    <xf numFmtId="165" fontId="18" fillId="3" borderId="22" xfId="1" applyNumberFormat="1" applyFont="1" applyFill="1" applyBorder="1" applyAlignment="1" applyProtection="1">
      <alignment horizontal="center" vertical="center"/>
      <protection locked="0"/>
    </xf>
    <xf numFmtId="165" fontId="18" fillId="3" borderId="1" xfId="1" applyNumberFormat="1" applyFont="1" applyFill="1" applyBorder="1" applyAlignment="1" applyProtection="1">
      <alignment horizontal="center" vertical="center"/>
      <protection locked="0"/>
    </xf>
    <xf numFmtId="165" fontId="18" fillId="3" borderId="23" xfId="1" applyNumberFormat="1" applyFont="1" applyFill="1" applyBorder="1" applyAlignment="1" applyProtection="1">
      <alignment horizontal="center" vertical="center"/>
      <protection locked="0"/>
    </xf>
    <xf numFmtId="165" fontId="18" fillId="3" borderId="61" xfId="1" applyNumberFormat="1" applyFont="1" applyFill="1" applyBorder="1" applyAlignment="1" applyProtection="1">
      <alignment horizontal="center" vertical="center"/>
      <protection locked="0"/>
    </xf>
    <xf numFmtId="165" fontId="18" fillId="3" borderId="37" xfId="1" applyNumberFormat="1" applyFont="1" applyFill="1" applyBorder="1" applyAlignment="1" applyProtection="1">
      <alignment horizontal="center" vertical="center"/>
      <protection locked="0"/>
    </xf>
    <xf numFmtId="165" fontId="18" fillId="3" borderId="34" xfId="1" applyNumberFormat="1" applyFont="1" applyFill="1" applyBorder="1" applyAlignment="1" applyProtection="1">
      <alignment horizontal="center" vertical="center"/>
      <protection locked="0"/>
    </xf>
    <xf numFmtId="165" fontId="18" fillId="3" borderId="62" xfId="1" applyNumberFormat="1" applyFont="1" applyFill="1" applyBorder="1" applyAlignment="1" applyProtection="1">
      <alignment horizontal="center" vertical="center"/>
      <protection locked="0"/>
    </xf>
    <xf numFmtId="165" fontId="18" fillId="3" borderId="38" xfId="1" applyNumberFormat="1" applyFont="1" applyFill="1" applyBorder="1" applyAlignment="1" applyProtection="1">
      <alignment horizontal="center" vertical="center"/>
      <protection locked="0"/>
    </xf>
    <xf numFmtId="165" fontId="18" fillId="3" borderId="36" xfId="1" applyNumberFormat="1" applyFont="1" applyFill="1" applyBorder="1" applyAlignment="1" applyProtection="1">
      <alignment horizontal="center" vertical="center"/>
      <protection locked="0"/>
    </xf>
    <xf numFmtId="165" fontId="18" fillId="3" borderId="33" xfId="1" applyNumberFormat="1" applyFont="1" applyFill="1" applyBorder="1" applyAlignment="1" applyProtection="1">
      <alignment horizontal="center" vertical="center"/>
      <protection locked="0"/>
    </xf>
    <xf numFmtId="165" fontId="18" fillId="3" borderId="35" xfId="1" applyNumberFormat="1" applyFont="1" applyFill="1" applyBorder="1" applyAlignment="1" applyProtection="1">
      <alignment horizontal="center" vertical="center"/>
      <protection locked="0"/>
    </xf>
    <xf numFmtId="0" fontId="35" fillId="2" borderId="6" xfId="0" applyFont="1" applyFill="1" applyBorder="1" applyAlignment="1" applyProtection="1">
      <alignment horizontal="center" vertical="center"/>
      <protection locked="0"/>
    </xf>
    <xf numFmtId="0" fontId="35" fillId="2" borderId="2" xfId="0" applyFont="1" applyFill="1" applyBorder="1" applyAlignment="1" applyProtection="1">
      <alignment horizontal="center" vertical="center"/>
      <protection locked="0"/>
    </xf>
    <xf numFmtId="0" fontId="35" fillId="2" borderId="3" xfId="0" applyFont="1" applyFill="1" applyBorder="1" applyAlignment="1" applyProtection="1">
      <alignment horizontal="center" vertical="center"/>
      <protection locked="0"/>
    </xf>
    <xf numFmtId="167" fontId="24" fillId="7" borderId="4" xfId="0" applyNumberFormat="1" applyFont="1" applyFill="1" applyBorder="1" applyAlignment="1">
      <alignment horizontal="center" vertical="center"/>
    </xf>
    <xf numFmtId="167" fontId="24" fillId="7" borderId="5" xfId="0" applyNumberFormat="1" applyFont="1" applyFill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4" fillId="0" borderId="15" xfId="0" applyFont="1" applyBorder="1" applyAlignment="1">
      <alignment horizontal="left" vertical="center"/>
    </xf>
    <xf numFmtId="0" fontId="26" fillId="0" borderId="10" xfId="0" applyFont="1" applyBorder="1" applyAlignment="1">
      <alignment horizontal="left" vertical="center"/>
    </xf>
    <xf numFmtId="0" fontId="26" fillId="0" borderId="19" xfId="0" applyFont="1" applyBorder="1" applyAlignment="1">
      <alignment horizontal="left" vertical="center"/>
    </xf>
    <xf numFmtId="0" fontId="26" fillId="0" borderId="17" xfId="0" applyFont="1" applyBorder="1" applyAlignment="1">
      <alignment horizontal="left" vertical="center"/>
    </xf>
    <xf numFmtId="0" fontId="26" fillId="0" borderId="18" xfId="0" applyFont="1" applyBorder="1" applyAlignment="1">
      <alignment horizontal="left" vertical="center"/>
    </xf>
    <xf numFmtId="0" fontId="26" fillId="0" borderId="21" xfId="0" applyFont="1" applyBorder="1" applyAlignment="1">
      <alignment horizontal="left" vertical="center"/>
    </xf>
    <xf numFmtId="0" fontId="24" fillId="0" borderId="12" xfId="0" applyFont="1" applyBorder="1" applyAlignment="1">
      <alignment horizontal="center" vertical="center"/>
    </xf>
    <xf numFmtId="167" fontId="37" fillId="3" borderId="33" xfId="0" applyNumberFormat="1" applyFont="1" applyFill="1" applyBorder="1" applyAlignment="1">
      <alignment horizontal="right" vertical="center"/>
    </xf>
    <xf numFmtId="167" fontId="37" fillId="3" borderId="37" xfId="0" applyNumberFormat="1" applyFont="1" applyFill="1" applyBorder="1" applyAlignment="1">
      <alignment horizontal="right" vertical="center"/>
    </xf>
    <xf numFmtId="167" fontId="37" fillId="3" borderId="67" xfId="0" applyNumberFormat="1" applyFont="1" applyFill="1" applyBorder="1" applyAlignment="1">
      <alignment horizontal="right" vertical="center"/>
    </xf>
    <xf numFmtId="167" fontId="37" fillId="3" borderId="39" xfId="0" applyNumberFormat="1" applyFont="1" applyFill="1" applyBorder="1" applyAlignment="1">
      <alignment horizontal="right" vertical="center"/>
    </xf>
    <xf numFmtId="167" fontId="37" fillId="3" borderId="30" xfId="0" applyNumberFormat="1" applyFont="1" applyFill="1" applyBorder="1" applyAlignment="1">
      <alignment horizontal="right" vertical="center"/>
    </xf>
    <xf numFmtId="167" fontId="37" fillId="3" borderId="71" xfId="0" applyNumberFormat="1" applyFont="1" applyFill="1" applyBorder="1" applyAlignment="1">
      <alignment horizontal="right" vertical="center"/>
    </xf>
    <xf numFmtId="167" fontId="26" fillId="3" borderId="11" xfId="0" applyNumberFormat="1" applyFont="1" applyFill="1" applyBorder="1" applyAlignment="1" applyProtection="1">
      <alignment horizontal="center" vertical="center"/>
      <protection locked="0"/>
    </xf>
    <xf numFmtId="167" fontId="26" fillId="3" borderId="13" xfId="0" applyNumberFormat="1" applyFont="1" applyFill="1" applyBorder="1" applyAlignment="1" applyProtection="1">
      <alignment horizontal="center" vertical="center"/>
      <protection locked="0"/>
    </xf>
    <xf numFmtId="167" fontId="26" fillId="3" borderId="4" xfId="0" applyNumberFormat="1" applyFont="1" applyFill="1" applyBorder="1" applyAlignment="1" applyProtection="1">
      <alignment horizontal="center" vertical="center"/>
      <protection locked="0"/>
    </xf>
    <xf numFmtId="167" fontId="26" fillId="3" borderId="5" xfId="0" applyNumberFormat="1" applyFont="1" applyFill="1" applyBorder="1" applyAlignment="1" applyProtection="1">
      <alignment horizontal="center" vertical="center"/>
      <protection locked="0"/>
    </xf>
    <xf numFmtId="167" fontId="19" fillId="3" borderId="4" xfId="0" applyNumberFormat="1" applyFont="1" applyFill="1" applyBorder="1" applyAlignment="1" applyProtection="1">
      <alignment horizontal="center" vertical="center"/>
      <protection locked="0"/>
    </xf>
    <xf numFmtId="167" fontId="19" fillId="3" borderId="5" xfId="0" applyNumberFormat="1" applyFont="1" applyFill="1" applyBorder="1" applyAlignment="1" applyProtection="1">
      <alignment horizontal="center" vertical="center"/>
      <protection locked="0"/>
    </xf>
    <xf numFmtId="167" fontId="16" fillId="3" borderId="4" xfId="0" applyNumberFormat="1" applyFont="1" applyFill="1" applyBorder="1" applyAlignment="1" applyProtection="1">
      <alignment horizontal="center" vertical="center"/>
      <protection locked="0"/>
    </xf>
    <xf numFmtId="167" fontId="16" fillId="3" borderId="5" xfId="0" applyNumberFormat="1" applyFont="1" applyFill="1" applyBorder="1" applyAlignment="1" applyProtection="1">
      <alignment horizontal="center" vertical="center"/>
      <protection locked="0"/>
    </xf>
    <xf numFmtId="167" fontId="29" fillId="5" borderId="11" xfId="0" applyNumberFormat="1" applyFont="1" applyFill="1" applyBorder="1" applyAlignment="1">
      <alignment horizontal="center" vertical="center"/>
    </xf>
    <xf numFmtId="167" fontId="29" fillId="5" borderId="13" xfId="0" applyNumberFormat="1" applyFont="1" applyFill="1" applyBorder="1" applyAlignment="1">
      <alignment horizontal="center" vertical="center"/>
    </xf>
    <xf numFmtId="167" fontId="29" fillId="5" borderId="4" xfId="0" applyNumberFormat="1" applyFont="1" applyFill="1" applyBorder="1" applyAlignment="1">
      <alignment horizontal="center" vertical="center"/>
    </xf>
    <xf numFmtId="167" fontId="29" fillId="5" borderId="5" xfId="0" applyNumberFormat="1" applyFont="1" applyFill="1" applyBorder="1" applyAlignment="1">
      <alignment horizontal="center" vertical="center"/>
    </xf>
    <xf numFmtId="0" fontId="26" fillId="0" borderId="4" xfId="0" applyFont="1" applyBorder="1" applyAlignment="1">
      <alignment horizontal="center" vertical="center"/>
    </xf>
    <xf numFmtId="0" fontId="26" fillId="3" borderId="4" xfId="0" applyFont="1" applyFill="1" applyBorder="1" applyAlignment="1" applyProtection="1">
      <alignment horizontal="center" vertical="center"/>
      <protection locked="0"/>
    </xf>
    <xf numFmtId="0" fontId="29" fillId="0" borderId="4" xfId="0" applyFont="1" applyBorder="1" applyAlignment="1">
      <alignment horizontal="center" vertical="center"/>
    </xf>
    <xf numFmtId="167" fontId="19" fillId="3" borderId="4" xfId="0" applyNumberFormat="1" applyFont="1" applyFill="1" applyBorder="1" applyAlignment="1">
      <alignment horizontal="center" vertical="center"/>
    </xf>
    <xf numFmtId="167" fontId="19" fillId="3" borderId="5" xfId="0" applyNumberFormat="1" applyFont="1" applyFill="1" applyBorder="1" applyAlignment="1">
      <alignment horizontal="center" vertical="center"/>
    </xf>
    <xf numFmtId="0" fontId="29" fillId="2" borderId="3" xfId="0" applyFont="1" applyFill="1" applyBorder="1" applyAlignment="1">
      <alignment horizontal="center" vertical="center"/>
    </xf>
    <xf numFmtId="0" fontId="29" fillId="2" borderId="4" xfId="0" applyFont="1" applyFill="1" applyBorder="1" applyAlignment="1">
      <alignment horizontal="center" vertical="center"/>
    </xf>
    <xf numFmtId="167" fontId="19" fillId="3" borderId="11" xfId="0" applyNumberFormat="1" applyFont="1" applyFill="1" applyBorder="1" applyAlignment="1">
      <alignment horizontal="center" vertical="center"/>
    </xf>
    <xf numFmtId="167" fontId="19" fillId="3" borderId="13" xfId="0" applyNumberFormat="1" applyFont="1" applyFill="1" applyBorder="1" applyAlignment="1">
      <alignment horizontal="center" vertical="center"/>
    </xf>
    <xf numFmtId="0" fontId="29" fillId="0" borderId="4" xfId="0" applyFont="1" applyBorder="1" applyAlignment="1">
      <alignment horizontal="left" vertical="center"/>
    </xf>
    <xf numFmtId="0" fontId="29" fillId="0" borderId="12" xfId="0" applyFont="1" applyBorder="1" applyAlignment="1">
      <alignment horizontal="left" vertical="center"/>
    </xf>
    <xf numFmtId="167" fontId="19" fillId="3" borderId="12" xfId="0" applyNumberFormat="1" applyFont="1" applyFill="1" applyBorder="1" applyAlignment="1">
      <alignment horizontal="center" vertical="center"/>
    </xf>
    <xf numFmtId="167" fontId="19" fillId="3" borderId="14" xfId="0" applyNumberFormat="1" applyFont="1" applyFill="1" applyBorder="1" applyAlignment="1">
      <alignment horizontal="center" vertical="center"/>
    </xf>
    <xf numFmtId="0" fontId="30" fillId="2" borderId="15" xfId="0" applyFont="1" applyFill="1" applyBorder="1" applyAlignment="1">
      <alignment horizontal="center" vertical="center"/>
    </xf>
    <xf numFmtId="0" fontId="30" fillId="2" borderId="10" xfId="0" applyFont="1" applyFill="1" applyBorder="1" applyAlignment="1">
      <alignment horizontal="center" vertical="center"/>
    </xf>
    <xf numFmtId="0" fontId="30" fillId="2" borderId="19" xfId="0" applyFont="1" applyFill="1" applyBorder="1" applyAlignment="1">
      <alignment horizontal="center" vertical="center"/>
    </xf>
    <xf numFmtId="0" fontId="30" fillId="2" borderId="22" xfId="0" applyFont="1" applyFill="1" applyBorder="1" applyAlignment="1">
      <alignment horizontal="center" vertical="center"/>
    </xf>
    <xf numFmtId="0" fontId="30" fillId="2" borderId="1" xfId="0" applyFont="1" applyFill="1" applyBorder="1" applyAlignment="1">
      <alignment horizontal="center" vertical="center"/>
    </xf>
    <xf numFmtId="0" fontId="30" fillId="2" borderId="23" xfId="0" applyFont="1" applyFill="1" applyBorder="1" applyAlignment="1">
      <alignment horizontal="center" vertical="center"/>
    </xf>
    <xf numFmtId="0" fontId="30" fillId="3" borderId="4" xfId="0" applyFont="1" applyFill="1" applyBorder="1" applyAlignment="1" applyProtection="1">
      <alignment horizontal="center" vertical="center"/>
      <protection locked="0"/>
    </xf>
    <xf numFmtId="0" fontId="27" fillId="2" borderId="15" xfId="0" applyFont="1" applyFill="1" applyBorder="1" applyAlignment="1">
      <alignment horizontal="center" vertical="center"/>
    </xf>
    <xf numFmtId="0" fontId="27" fillId="2" borderId="10" xfId="0" applyFont="1" applyFill="1" applyBorder="1" applyAlignment="1">
      <alignment horizontal="center" vertical="center"/>
    </xf>
    <xf numFmtId="0" fontId="27" fillId="2" borderId="19" xfId="0" applyFont="1" applyFill="1" applyBorder="1" applyAlignment="1">
      <alignment horizontal="center" vertical="center"/>
    </xf>
    <xf numFmtId="0" fontId="27" fillId="2" borderId="22" xfId="0" applyFont="1" applyFill="1" applyBorder="1" applyAlignment="1">
      <alignment horizontal="center" vertical="center"/>
    </xf>
    <xf numFmtId="0" fontId="27" fillId="2" borderId="1" xfId="0" applyFont="1" applyFill="1" applyBorder="1" applyAlignment="1">
      <alignment horizontal="center" vertical="center"/>
    </xf>
    <xf numFmtId="0" fontId="27" fillId="2" borderId="23" xfId="0" applyFont="1" applyFill="1" applyBorder="1" applyAlignment="1">
      <alignment horizontal="center" vertical="center"/>
    </xf>
    <xf numFmtId="0" fontId="30" fillId="3" borderId="16" xfId="0" applyFont="1" applyFill="1" applyBorder="1" applyAlignment="1" applyProtection="1">
      <alignment horizontal="left" vertical="center"/>
      <protection locked="0"/>
    </xf>
    <xf numFmtId="0" fontId="30" fillId="3" borderId="0" xfId="0" applyFont="1" applyFill="1" applyAlignment="1" applyProtection="1">
      <alignment horizontal="left" vertical="center"/>
      <protection locked="0"/>
    </xf>
    <xf numFmtId="0" fontId="30" fillId="3" borderId="59" xfId="0" applyFont="1" applyFill="1" applyBorder="1" applyAlignment="1" applyProtection="1">
      <alignment horizontal="left" vertical="center"/>
      <protection locked="0"/>
    </xf>
    <xf numFmtId="0" fontId="23" fillId="0" borderId="26" xfId="0" applyFont="1" applyBorder="1" applyAlignment="1">
      <alignment horizontal="center" vertical="center" textRotation="90" wrapText="1"/>
    </xf>
    <xf numFmtId="0" fontId="23" fillId="0" borderId="27" xfId="0" applyFont="1" applyBorder="1" applyAlignment="1">
      <alignment horizontal="center" vertical="center" textRotation="90" wrapText="1"/>
    </xf>
    <xf numFmtId="0" fontId="23" fillId="0" borderId="28" xfId="0" applyFont="1" applyBorder="1" applyAlignment="1">
      <alignment horizontal="center" vertical="center" textRotation="90" wrapText="1"/>
    </xf>
    <xf numFmtId="0" fontId="23" fillId="0" borderId="16" xfId="0" applyFont="1" applyBorder="1" applyAlignment="1">
      <alignment horizontal="center" vertical="center" textRotation="90" wrapText="1"/>
    </xf>
    <xf numFmtId="0" fontId="23" fillId="0" borderId="20" xfId="0" applyFont="1" applyBorder="1" applyAlignment="1">
      <alignment horizontal="center" vertical="center" textRotation="90" wrapText="1"/>
    </xf>
    <xf numFmtId="0" fontId="23" fillId="0" borderId="17" xfId="0" applyFont="1" applyBorder="1" applyAlignment="1">
      <alignment horizontal="center" vertical="center" textRotation="90" wrapText="1"/>
    </xf>
    <xf numFmtId="0" fontId="23" fillId="0" borderId="18" xfId="0" applyFont="1" applyBorder="1" applyAlignment="1">
      <alignment horizontal="center" vertical="center" textRotation="90" wrapText="1"/>
    </xf>
    <xf numFmtId="0" fontId="23" fillId="0" borderId="21" xfId="0" applyFont="1" applyBorder="1" applyAlignment="1">
      <alignment horizontal="center" vertical="center" textRotation="90" wrapText="1"/>
    </xf>
    <xf numFmtId="0" fontId="27" fillId="3" borderId="4" xfId="0" applyFont="1" applyFill="1" applyBorder="1" applyAlignment="1" applyProtection="1">
      <alignment horizontal="center" vertical="center"/>
      <protection locked="0"/>
    </xf>
    <xf numFmtId="0" fontId="40" fillId="2" borderId="4" xfId="0" applyFont="1" applyFill="1" applyBorder="1" applyAlignment="1">
      <alignment horizontal="center" vertical="center" wrapText="1"/>
    </xf>
    <xf numFmtId="0" fontId="81" fillId="2" borderId="4" xfId="0" applyFont="1" applyFill="1" applyBorder="1" applyAlignment="1">
      <alignment horizontal="center" vertical="center" wrapText="1"/>
    </xf>
    <xf numFmtId="0" fontId="23" fillId="2" borderId="0" xfId="0" applyFont="1" applyFill="1" applyAlignment="1">
      <alignment horizontal="center" vertical="center"/>
    </xf>
    <xf numFmtId="0" fontId="19" fillId="3" borderId="10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28" fillId="2" borderId="0" xfId="0" applyFont="1" applyFill="1" applyAlignment="1">
      <alignment horizontal="center" vertical="center"/>
    </xf>
    <xf numFmtId="0" fontId="28" fillId="2" borderId="32" xfId="0" applyFont="1" applyFill="1" applyBorder="1" applyAlignment="1">
      <alignment horizontal="center" vertical="center"/>
    </xf>
    <xf numFmtId="0" fontId="28" fillId="3" borderId="33" xfId="0" applyFont="1" applyFill="1" applyBorder="1" applyAlignment="1">
      <alignment horizontal="center" vertical="center"/>
    </xf>
    <xf numFmtId="0" fontId="28" fillId="3" borderId="34" xfId="0" applyFont="1" applyFill="1" applyBorder="1" applyAlignment="1">
      <alignment horizontal="center" vertical="center"/>
    </xf>
    <xf numFmtId="0" fontId="28" fillId="3" borderId="35" xfId="0" applyFont="1" applyFill="1" applyBorder="1" applyAlignment="1">
      <alignment horizontal="center" vertical="center"/>
    </xf>
    <xf numFmtId="0" fontId="28" fillId="3" borderId="36" xfId="0" applyFont="1" applyFill="1" applyBorder="1" applyAlignment="1">
      <alignment horizontal="center" vertical="center"/>
    </xf>
    <xf numFmtId="167" fontId="36" fillId="3" borderId="16" xfId="0" applyNumberFormat="1" applyFont="1" applyFill="1" applyBorder="1" applyAlignment="1">
      <alignment horizontal="center" vertical="center"/>
    </xf>
    <xf numFmtId="167" fontId="36" fillId="3" borderId="0" xfId="0" applyNumberFormat="1" applyFont="1" applyFill="1" applyAlignment="1">
      <alignment horizontal="center" vertical="center"/>
    </xf>
    <xf numFmtId="167" fontId="36" fillId="3" borderId="59" xfId="0" applyNumberFormat="1" applyFont="1" applyFill="1" applyBorder="1" applyAlignment="1">
      <alignment horizontal="center" vertical="center"/>
    </xf>
    <xf numFmtId="167" fontId="36" fillId="3" borderId="17" xfId="0" applyNumberFormat="1" applyFont="1" applyFill="1" applyBorder="1" applyAlignment="1">
      <alignment horizontal="center" vertical="center"/>
    </xf>
    <xf numFmtId="167" fontId="36" fillId="3" borderId="18" xfId="0" applyNumberFormat="1" applyFont="1" applyFill="1" applyBorder="1" applyAlignment="1">
      <alignment horizontal="center" vertical="center"/>
    </xf>
    <xf numFmtId="167" fontId="36" fillId="3" borderId="56" xfId="0" applyNumberFormat="1" applyFont="1" applyFill="1" applyBorder="1" applyAlignment="1">
      <alignment horizontal="center" vertical="center"/>
    </xf>
    <xf numFmtId="0" fontId="22" fillId="2" borderId="45" xfId="0" applyFont="1" applyFill="1" applyBorder="1" applyAlignment="1">
      <alignment horizontal="center" vertical="center"/>
    </xf>
    <xf numFmtId="0" fontId="22" fillId="2" borderId="29" xfId="0" applyFont="1" applyFill="1" applyBorder="1" applyAlignment="1">
      <alignment horizontal="center" vertical="center"/>
    </xf>
    <xf numFmtId="0" fontId="28" fillId="2" borderId="4" xfId="0" applyFont="1" applyFill="1" applyBorder="1" applyAlignment="1">
      <alignment horizontal="center" vertical="center"/>
    </xf>
    <xf numFmtId="0" fontId="28" fillId="2" borderId="5" xfId="0" applyFont="1" applyFill="1" applyBorder="1" applyAlignment="1">
      <alignment horizontal="center" vertical="center"/>
    </xf>
    <xf numFmtId="0" fontId="23" fillId="2" borderId="31" xfId="0" applyFont="1" applyFill="1" applyBorder="1" applyAlignment="1">
      <alignment horizontal="center" vertical="center"/>
    </xf>
    <xf numFmtId="0" fontId="19" fillId="3" borderId="0" xfId="0" applyFont="1" applyFill="1" applyAlignment="1" applyProtection="1">
      <alignment horizontal="center" vertical="center"/>
      <protection locked="0"/>
    </xf>
    <xf numFmtId="0" fontId="23" fillId="2" borderId="59" xfId="0" applyFont="1" applyFill="1" applyBorder="1" applyAlignment="1">
      <alignment horizontal="center" vertical="center"/>
    </xf>
    <xf numFmtId="0" fontId="23" fillId="2" borderId="64" xfId="0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/>
    </xf>
    <xf numFmtId="0" fontId="23" fillId="2" borderId="80" xfId="0" applyFont="1" applyFill="1" applyBorder="1" applyAlignment="1">
      <alignment horizontal="center" vertical="center"/>
    </xf>
    <xf numFmtId="0" fontId="35" fillId="2" borderId="10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center" vertical="center"/>
    </xf>
    <xf numFmtId="0" fontId="23" fillId="2" borderId="4" xfId="0" applyFont="1" applyFill="1" applyBorder="1" applyAlignment="1">
      <alignment horizontal="center" vertical="center" wrapText="1"/>
    </xf>
    <xf numFmtId="0" fontId="23" fillId="2" borderId="57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center" vertical="center"/>
    </xf>
    <xf numFmtId="0" fontId="23" fillId="2" borderId="57" xfId="0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8" fillId="0" borderId="0" xfId="0" applyFont="1" applyAlignment="1">
      <alignment horizontal="left" vertical="center" wrapText="1"/>
    </xf>
    <xf numFmtId="0" fontId="28" fillId="0" borderId="59" xfId="0" applyFont="1" applyBorder="1" applyAlignment="1">
      <alignment horizontal="left" vertical="center" wrapText="1"/>
    </xf>
    <xf numFmtId="0" fontId="23" fillId="0" borderId="0" xfId="0" applyFont="1" applyAlignment="1">
      <alignment horizontal="left" vertical="center"/>
    </xf>
    <xf numFmtId="0" fontId="84" fillId="3" borderId="85" xfId="0" applyFont="1" applyFill="1" applyBorder="1" applyAlignment="1" applyProtection="1">
      <alignment vertical="center"/>
      <protection locked="0"/>
    </xf>
    <xf numFmtId="0" fontId="85" fillId="0" borderId="10" xfId="0" applyFont="1" applyBorder="1" applyAlignment="1">
      <alignment vertical="center"/>
    </xf>
    <xf numFmtId="0" fontId="85" fillId="0" borderId="86" xfId="0" applyFont="1" applyBorder="1" applyAlignment="1">
      <alignment vertical="center"/>
    </xf>
    <xf numFmtId="0" fontId="85" fillId="0" borderId="64" xfId="0" applyFont="1" applyBorder="1" applyAlignment="1">
      <alignment vertical="center"/>
    </xf>
    <xf numFmtId="0" fontId="85" fillId="0" borderId="1" xfId="0" applyFont="1" applyBorder="1" applyAlignment="1">
      <alignment vertical="center"/>
    </xf>
    <xf numFmtId="0" fontId="85" fillId="0" borderId="51" xfId="0" applyFont="1" applyBorder="1" applyAlignment="1">
      <alignment vertical="center"/>
    </xf>
    <xf numFmtId="0" fontId="85" fillId="0" borderId="19" xfId="0" applyFont="1" applyBorder="1" applyAlignment="1">
      <alignment vertical="center"/>
    </xf>
    <xf numFmtId="0" fontId="85" fillId="0" borderId="23" xfId="0" applyFont="1" applyBorder="1" applyAlignment="1">
      <alignment vertical="center"/>
    </xf>
    <xf numFmtId="0" fontId="19" fillId="3" borderId="57" xfId="0" applyFont="1" applyFill="1" applyBorder="1" applyAlignment="1">
      <alignment horizontal="center" vertical="center"/>
    </xf>
    <xf numFmtId="0" fontId="19" fillId="3" borderId="82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34" fillId="0" borderId="0" xfId="0" applyFont="1" applyAlignment="1">
      <alignment horizontal="center" vertical="center"/>
    </xf>
    <xf numFmtId="0" fontId="34" fillId="0" borderId="59" xfId="0" applyFont="1" applyBorder="1" applyAlignment="1">
      <alignment horizontal="center" vertical="center"/>
    </xf>
    <xf numFmtId="0" fontId="32" fillId="0" borderId="0" xfId="0" applyFont="1" applyAlignment="1">
      <alignment horizontal="left" vertical="center"/>
    </xf>
    <xf numFmtId="0" fontId="32" fillId="0" borderId="59" xfId="0" applyFont="1" applyBorder="1" applyAlignment="1">
      <alignment horizontal="left" vertical="center"/>
    </xf>
    <xf numFmtId="0" fontId="32" fillId="0" borderId="0" xfId="0" applyFont="1" applyAlignment="1">
      <alignment horizontal="left" vertical="center" wrapText="1"/>
    </xf>
    <xf numFmtId="0" fontId="32" fillId="0" borderId="59" xfId="0" applyFont="1" applyBorder="1" applyAlignment="1">
      <alignment horizontal="left" vertical="center" wrapText="1"/>
    </xf>
    <xf numFmtId="0" fontId="33" fillId="0" borderId="0" xfId="0" applyFont="1" applyAlignment="1">
      <alignment horizontal="left" vertical="center" wrapText="1"/>
    </xf>
    <xf numFmtId="0" fontId="33" fillId="0" borderId="59" xfId="0" applyFont="1" applyBorder="1" applyAlignment="1">
      <alignment horizontal="left" vertical="center" wrapText="1"/>
    </xf>
    <xf numFmtId="0" fontId="33" fillId="0" borderId="0" xfId="0" applyFont="1" applyAlignment="1">
      <alignment horizontal="left" vertical="center"/>
    </xf>
    <xf numFmtId="0" fontId="33" fillId="0" borderId="59" xfId="0" applyFont="1" applyBorder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23" fillId="2" borderId="5" xfId="0" applyFont="1" applyFill="1" applyBorder="1" applyAlignment="1">
      <alignment horizontal="center" vertical="center"/>
    </xf>
    <xf numFmtId="0" fontId="23" fillId="2" borderId="24" xfId="0" applyFont="1" applyFill="1" applyBorder="1" applyAlignment="1">
      <alignment horizontal="center" vertical="center"/>
    </xf>
    <xf numFmtId="0" fontId="30" fillId="0" borderId="53" xfId="0" applyFont="1" applyBorder="1" applyAlignment="1">
      <alignment horizontal="center" vertical="center" wrapText="1"/>
    </xf>
    <xf numFmtId="0" fontId="30" fillId="0" borderId="27" xfId="0" applyFont="1" applyBorder="1" applyAlignment="1">
      <alignment horizontal="center" vertical="center" wrapText="1"/>
    </xf>
    <xf numFmtId="0" fontId="30" fillId="0" borderId="54" xfId="0" applyFont="1" applyBorder="1" applyAlignment="1">
      <alignment horizontal="center" vertical="center" wrapText="1"/>
    </xf>
    <xf numFmtId="0" fontId="30" fillId="0" borderId="58" xfId="0" applyFont="1" applyBorder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30" fillId="0" borderId="59" xfId="0" applyFont="1" applyBorder="1" applyAlignment="1">
      <alignment horizontal="center" vertical="center" wrapText="1"/>
    </xf>
    <xf numFmtId="0" fontId="30" fillId="0" borderId="55" xfId="0" applyFont="1" applyBorder="1" applyAlignment="1">
      <alignment horizontal="center" vertical="center" wrapText="1"/>
    </xf>
    <xf numFmtId="0" fontId="30" fillId="0" borderId="18" xfId="0" applyFont="1" applyBorder="1" applyAlignment="1">
      <alignment horizontal="center" vertical="center" wrapText="1"/>
    </xf>
    <xf numFmtId="0" fontId="30" fillId="0" borderId="56" xfId="0" applyFont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54" xfId="0" applyFont="1" applyBorder="1" applyAlignment="1">
      <alignment horizontal="center" vertical="center"/>
    </xf>
    <xf numFmtId="0" fontId="24" fillId="0" borderId="78" xfId="0" applyFont="1" applyBorder="1" applyAlignment="1">
      <alignment horizontal="center" vertical="center"/>
    </xf>
    <xf numFmtId="0" fontId="24" fillId="0" borderId="79" xfId="0" applyFont="1" applyBorder="1" applyAlignment="1">
      <alignment horizontal="center" vertical="center"/>
    </xf>
    <xf numFmtId="0" fontId="24" fillId="0" borderId="72" xfId="0" applyFont="1" applyBorder="1" applyAlignment="1">
      <alignment horizontal="center" vertical="center"/>
    </xf>
    <xf numFmtId="0" fontId="23" fillId="0" borderId="41" xfId="0" applyFont="1" applyBorder="1" applyAlignment="1">
      <alignment horizontal="center" vertical="center" textRotation="90" wrapText="1"/>
    </xf>
    <xf numFmtId="0" fontId="23" fillId="0" borderId="42" xfId="0" applyFont="1" applyBorder="1" applyAlignment="1">
      <alignment horizontal="center" vertical="center" textRotation="90" wrapText="1"/>
    </xf>
    <xf numFmtId="0" fontId="23" fillId="0" borderId="43" xfId="0" applyFont="1" applyBorder="1" applyAlignment="1">
      <alignment horizontal="center" vertical="center" textRotation="90" wrapText="1"/>
    </xf>
    <xf numFmtId="0" fontId="23" fillId="0" borderId="44" xfId="0" applyFont="1" applyBorder="1" applyAlignment="1">
      <alignment horizontal="center" vertical="center" textRotation="90" wrapText="1"/>
    </xf>
    <xf numFmtId="0" fontId="23" fillId="0" borderId="37" xfId="0" applyFont="1" applyBorder="1" applyAlignment="1">
      <alignment horizontal="center" vertical="center" textRotation="90" wrapText="1"/>
    </xf>
    <xf numFmtId="0" fontId="23" fillId="0" borderId="34" xfId="0" applyFont="1" applyBorder="1" applyAlignment="1">
      <alignment horizontal="center" vertical="center" textRotation="90" wrapText="1"/>
    </xf>
    <xf numFmtId="0" fontId="39" fillId="3" borderId="26" xfId="0" applyFont="1" applyFill="1" applyBorder="1" applyAlignment="1" applyProtection="1">
      <alignment horizontal="center" vertical="center"/>
      <protection locked="0"/>
    </xf>
    <xf numFmtId="0" fontId="39" fillId="3" borderId="27" xfId="0" applyFont="1" applyFill="1" applyBorder="1" applyAlignment="1" applyProtection="1">
      <alignment horizontal="center" vertical="center"/>
      <protection locked="0"/>
    </xf>
    <xf numFmtId="0" fontId="39" fillId="3" borderId="54" xfId="0" applyFont="1" applyFill="1" applyBorder="1" applyAlignment="1" applyProtection="1">
      <alignment horizontal="center" vertical="center"/>
      <protection locked="0"/>
    </xf>
    <xf numFmtId="0" fontId="39" fillId="3" borderId="17" xfId="0" applyFont="1" applyFill="1" applyBorder="1" applyAlignment="1" applyProtection="1">
      <alignment horizontal="center" vertical="center"/>
      <protection locked="0"/>
    </xf>
    <xf numFmtId="0" fontId="39" fillId="3" borderId="18" xfId="0" applyFont="1" applyFill="1" applyBorder="1" applyAlignment="1" applyProtection="1">
      <alignment horizontal="center" vertical="center"/>
      <protection locked="0"/>
    </xf>
    <xf numFmtId="0" fontId="39" fillId="3" borderId="56" xfId="0" applyFont="1" applyFill="1" applyBorder="1" applyAlignment="1" applyProtection="1">
      <alignment horizontal="center" vertical="center"/>
      <protection locked="0"/>
    </xf>
    <xf numFmtId="0" fontId="5" fillId="2" borderId="15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84" xfId="0" applyFont="1" applyFill="1" applyBorder="1" applyAlignment="1">
      <alignment horizontal="center" vertical="center"/>
    </xf>
    <xf numFmtId="0" fontId="5" fillId="2" borderId="56" xfId="0" applyFont="1" applyFill="1" applyBorder="1" applyAlignment="1">
      <alignment horizontal="center" vertical="center"/>
    </xf>
    <xf numFmtId="0" fontId="39" fillId="3" borderId="53" xfId="0" applyFont="1" applyFill="1" applyBorder="1" applyAlignment="1" applyProtection="1">
      <alignment horizontal="center" vertical="center"/>
      <protection locked="0"/>
    </xf>
    <xf numFmtId="0" fontId="39" fillId="3" borderId="28" xfId="0" applyFont="1" applyFill="1" applyBorder="1" applyAlignment="1" applyProtection="1">
      <alignment horizontal="center" vertical="center"/>
      <protection locked="0"/>
    </xf>
    <xf numFmtId="0" fontId="39" fillId="3" borderId="55" xfId="0" applyFont="1" applyFill="1" applyBorder="1" applyAlignment="1" applyProtection="1">
      <alignment horizontal="center" vertical="center"/>
      <protection locked="0"/>
    </xf>
    <xf numFmtId="0" fontId="39" fillId="3" borderId="21" xfId="0" applyFont="1" applyFill="1" applyBorder="1" applyAlignment="1" applyProtection="1">
      <alignment horizontal="center" vertical="center"/>
      <protection locked="0"/>
    </xf>
    <xf numFmtId="0" fontId="22" fillId="0" borderId="82" xfId="0" applyFont="1" applyBorder="1" applyAlignment="1">
      <alignment horizontal="center" vertical="center" wrapText="1"/>
    </xf>
    <xf numFmtId="0" fontId="22" fillId="3" borderId="82" xfId="0" applyFont="1" applyFill="1" applyBorder="1" applyAlignment="1" applyProtection="1">
      <alignment horizontal="center" vertical="center" wrapText="1"/>
      <protection locked="0"/>
    </xf>
    <xf numFmtId="0" fontId="22" fillId="3" borderId="89" xfId="0" applyFont="1" applyFill="1" applyBorder="1" applyAlignment="1" applyProtection="1">
      <alignment horizontal="center" vertical="center" wrapText="1"/>
      <protection locked="0"/>
    </xf>
    <xf numFmtId="0" fontId="82" fillId="0" borderId="4" xfId="0" applyFont="1" applyBorder="1" applyAlignment="1">
      <alignment horizontal="center" vertical="center" wrapText="1"/>
    </xf>
    <xf numFmtId="0" fontId="45" fillId="0" borderId="15" xfId="0" applyFont="1" applyBorder="1" applyAlignment="1" applyProtection="1">
      <alignment horizontal="center" vertical="center"/>
      <protection locked="0"/>
    </xf>
    <xf numFmtId="0" fontId="45" fillId="0" borderId="10" xfId="0" applyFont="1" applyBorder="1" applyAlignment="1" applyProtection="1">
      <alignment horizontal="center" vertical="center"/>
      <protection locked="0"/>
    </xf>
    <xf numFmtId="0" fontId="45" fillId="0" borderId="84" xfId="0" applyFont="1" applyBorder="1" applyAlignment="1" applyProtection="1">
      <alignment horizontal="center" vertical="center"/>
      <protection locked="0"/>
    </xf>
    <xf numFmtId="0" fontId="45" fillId="0" borderId="22" xfId="0" applyFont="1" applyBorder="1" applyAlignment="1" applyProtection="1">
      <alignment horizontal="center" vertical="center"/>
      <protection locked="0"/>
    </xf>
    <xf numFmtId="0" fontId="45" fillId="0" borderId="1" xfId="0" applyFont="1" applyBorder="1" applyAlignment="1" applyProtection="1">
      <alignment horizontal="center" vertical="center"/>
      <protection locked="0"/>
    </xf>
    <xf numFmtId="0" fontId="45" fillId="0" borderId="80" xfId="0" applyFont="1" applyBorder="1" applyAlignment="1" applyProtection="1">
      <alignment horizontal="center" vertical="center"/>
      <protection locked="0"/>
    </xf>
    <xf numFmtId="0" fontId="45" fillId="0" borderId="6" xfId="0" applyFont="1" applyBorder="1" applyAlignment="1" applyProtection="1">
      <alignment horizontal="center" vertical="center"/>
      <protection locked="0"/>
    </xf>
    <xf numFmtId="0" fontId="45" fillId="0" borderId="2" xfId="0" applyFont="1" applyBorder="1" applyAlignment="1" applyProtection="1">
      <alignment horizontal="center" vertical="center"/>
      <protection locked="0"/>
    </xf>
    <xf numFmtId="0" fontId="45" fillId="0" borderId="102" xfId="0" applyFont="1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 applyProtection="1">
      <alignment horizontal="center" vertical="center"/>
      <protection locked="0"/>
    </xf>
    <xf numFmtId="0" fontId="53" fillId="9" borderId="82" xfId="0" applyFont="1" applyFill="1" applyBorder="1" applyAlignment="1">
      <alignment horizontal="center" vertical="center" wrapText="1"/>
    </xf>
    <xf numFmtId="0" fontId="45" fillId="0" borderId="0" xfId="0" applyFont="1" applyAlignment="1">
      <alignment horizontal="center" vertical="center"/>
    </xf>
    <xf numFmtId="0" fontId="53" fillId="9" borderId="3" xfId="0" applyFont="1" applyFill="1" applyBorder="1" applyAlignment="1">
      <alignment horizontal="left" vertical="center" wrapText="1"/>
    </xf>
    <xf numFmtId="0" fontId="45" fillId="9" borderId="4" xfId="0" applyFont="1" applyFill="1" applyBorder="1" applyAlignment="1">
      <alignment horizontal="center" vertical="center" wrapText="1"/>
    </xf>
    <xf numFmtId="0" fontId="47" fillId="0" borderId="0" xfId="0" applyFont="1" applyAlignment="1">
      <alignment horizontal="center" vertical="center"/>
    </xf>
    <xf numFmtId="0" fontId="53" fillId="9" borderId="11" xfId="0" applyFont="1" applyFill="1" applyBorder="1" applyAlignment="1">
      <alignment horizontal="left" vertical="center" wrapText="1"/>
    </xf>
    <xf numFmtId="0" fontId="49" fillId="9" borderId="99" xfId="0" applyFont="1" applyFill="1" applyBorder="1" applyAlignment="1">
      <alignment horizontal="center" vertical="center"/>
    </xf>
    <xf numFmtId="0" fontId="49" fillId="9" borderId="100" xfId="0" applyFont="1" applyFill="1" applyBorder="1" applyAlignment="1">
      <alignment horizontal="center" vertical="center"/>
    </xf>
    <xf numFmtId="0" fontId="45" fillId="0" borderId="26" xfId="0" applyFont="1" applyBorder="1" applyAlignment="1" applyProtection="1">
      <alignment horizontal="center" vertical="center"/>
      <protection locked="0"/>
    </xf>
    <xf numFmtId="0" fontId="45" fillId="0" borderId="27" xfId="0" applyFont="1" applyBorder="1" applyAlignment="1" applyProtection="1">
      <alignment horizontal="center" vertical="center"/>
      <protection locked="0"/>
    </xf>
    <xf numFmtId="0" fontId="45" fillId="0" borderId="54" xfId="0" applyFont="1" applyBorder="1" applyAlignment="1" applyProtection="1">
      <alignment horizontal="center" vertical="center"/>
      <protection locked="0"/>
    </xf>
    <xf numFmtId="0" fontId="47" fillId="0" borderId="8" xfId="0" applyFont="1" applyBorder="1" applyAlignment="1">
      <alignment horizontal="left" vertical="center"/>
    </xf>
    <xf numFmtId="0" fontId="47" fillId="0" borderId="2" xfId="0" applyFont="1" applyBorder="1" applyAlignment="1">
      <alignment horizontal="left" vertical="center"/>
    </xf>
    <xf numFmtId="0" fontId="47" fillId="0" borderId="6" xfId="0" applyFont="1" applyBorder="1" applyAlignment="1">
      <alignment horizontal="left" vertical="center"/>
    </xf>
    <xf numFmtId="0" fontId="47" fillId="0" borderId="9" xfId="0" applyFont="1" applyBorder="1" applyAlignment="1">
      <alignment horizontal="left" vertical="center"/>
    </xf>
    <xf numFmtId="0" fontId="47" fillId="0" borderId="88" xfId="0" applyFont="1" applyBorder="1" applyAlignment="1">
      <alignment horizontal="left" vertical="center"/>
    </xf>
    <xf numFmtId="0" fontId="47" fillId="0" borderId="87" xfId="0" applyFont="1" applyBorder="1" applyAlignment="1">
      <alignment horizontal="left" vertical="center"/>
    </xf>
    <xf numFmtId="0" fontId="47" fillId="0" borderId="7" xfId="0" applyFont="1" applyBorder="1" applyAlignment="1">
      <alignment horizontal="left" vertical="center"/>
    </xf>
    <xf numFmtId="0" fontId="47" fillId="0" borderId="11" xfId="0" applyFont="1" applyBorder="1" applyAlignment="1">
      <alignment horizontal="left" vertical="center"/>
    </xf>
    <xf numFmtId="0" fontId="47" fillId="0" borderId="13" xfId="0" applyFont="1" applyBorder="1" applyAlignment="1">
      <alignment horizontal="left" vertical="center"/>
    </xf>
    <xf numFmtId="0" fontId="47" fillId="0" borderId="4" xfId="0" applyFont="1" applyBorder="1" applyAlignment="1">
      <alignment horizontal="left" vertical="center"/>
    </xf>
    <xf numFmtId="0" fontId="47" fillId="0" borderId="5" xfId="0" applyFont="1" applyBorder="1" applyAlignment="1">
      <alignment horizontal="left" vertical="center"/>
    </xf>
    <xf numFmtId="0" fontId="47" fillId="0" borderId="12" xfId="0" applyFont="1" applyBorder="1" applyAlignment="1">
      <alignment horizontal="left" vertical="center"/>
    </xf>
    <xf numFmtId="0" fontId="47" fillId="0" borderId="14" xfId="0" applyFont="1" applyBorder="1" applyAlignment="1">
      <alignment horizontal="left" vertical="center"/>
    </xf>
    <xf numFmtId="0" fontId="47" fillId="0" borderId="94" xfId="0" applyFont="1" applyBorder="1" applyAlignment="1">
      <alignment horizontal="left" vertical="center"/>
    </xf>
    <xf numFmtId="0" fontId="47" fillId="0" borderId="93" xfId="0" applyFont="1" applyBorder="1" applyAlignment="1">
      <alignment horizontal="left" vertical="center"/>
    </xf>
    <xf numFmtId="0" fontId="0" fillId="0" borderId="58" xfId="0" applyBorder="1" applyAlignment="1">
      <alignment horizontal="left"/>
    </xf>
    <xf numFmtId="0" fontId="0" fillId="0" borderId="59" xfId="0" applyBorder="1" applyAlignment="1">
      <alignment horizontal="left"/>
    </xf>
    <xf numFmtId="0" fontId="0" fillId="0" borderId="58" xfId="0" applyBorder="1" applyAlignment="1">
      <alignment horizontal="left" vertical="center"/>
    </xf>
    <xf numFmtId="0" fontId="0" fillId="0" borderId="59" xfId="0" applyBorder="1" applyAlignment="1">
      <alignment horizontal="left" vertical="center"/>
    </xf>
    <xf numFmtId="0" fontId="0" fillId="0" borderId="55" xfId="0" applyBorder="1" applyAlignment="1">
      <alignment horizontal="left" vertical="center"/>
    </xf>
    <xf numFmtId="0" fontId="0" fillId="0" borderId="56" xfId="0" applyBorder="1" applyAlignment="1">
      <alignment horizontal="left" vertical="center"/>
    </xf>
    <xf numFmtId="0" fontId="49" fillId="0" borderId="10" xfId="0" applyFont="1" applyBorder="1" applyAlignment="1">
      <alignment horizontal="center" wrapText="1"/>
    </xf>
    <xf numFmtId="0" fontId="49" fillId="0" borderId="0" xfId="0" applyFont="1" applyAlignment="1">
      <alignment horizontal="center" wrapText="1"/>
    </xf>
    <xf numFmtId="0" fontId="47" fillId="8" borderId="6" xfId="0" applyFont="1" applyFill="1" applyBorder="1" applyAlignment="1">
      <alignment horizontal="left" vertical="center"/>
    </xf>
    <xf numFmtId="0" fontId="47" fillId="8" borderId="2" xfId="0" applyFont="1" applyFill="1" applyBorder="1" applyAlignment="1">
      <alignment horizontal="left" vertical="center"/>
    </xf>
    <xf numFmtId="0" fontId="47" fillId="8" borderId="10" xfId="0" applyFont="1" applyFill="1" applyBorder="1" applyAlignment="1">
      <alignment horizontal="left" vertical="center"/>
    </xf>
    <xf numFmtId="0" fontId="47" fillId="8" borderId="3" xfId="0" applyFont="1" applyFill="1" applyBorder="1" applyAlignment="1">
      <alignment horizontal="left" vertical="center"/>
    </xf>
    <xf numFmtId="0" fontId="48" fillId="0" borderId="53" xfId="0" applyFont="1" applyBorder="1" applyAlignment="1">
      <alignment horizontal="left"/>
    </xf>
    <xf numFmtId="0" fontId="48" fillId="0" borderId="54" xfId="0" applyFont="1" applyBorder="1" applyAlignment="1">
      <alignment horizontal="left"/>
    </xf>
    <xf numFmtId="0" fontId="48" fillId="0" borderId="58" xfId="0" applyFont="1" applyBorder="1" applyAlignment="1">
      <alignment horizontal="left"/>
    </xf>
    <xf numFmtId="0" fontId="48" fillId="0" borderId="59" xfId="0" applyFont="1" applyBorder="1" applyAlignment="1">
      <alignment horizontal="left"/>
    </xf>
    <xf numFmtId="0" fontId="48" fillId="0" borderId="58" xfId="0" applyFont="1" applyBorder="1" applyAlignment="1">
      <alignment horizontal="center"/>
    </xf>
    <xf numFmtId="0" fontId="48" fillId="0" borderId="59" xfId="0" applyFont="1" applyBorder="1" applyAlignment="1">
      <alignment horizontal="center"/>
    </xf>
    <xf numFmtId="0" fontId="0" fillId="0" borderId="58" xfId="0" applyBorder="1" applyAlignment="1">
      <alignment horizontal="center"/>
    </xf>
    <xf numFmtId="0" fontId="0" fillId="0" borderId="59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3" xfId="0" applyBorder="1" applyAlignment="1">
      <alignment horizontal="center"/>
    </xf>
    <xf numFmtId="0" fontId="47" fillId="8" borderId="6" xfId="0" applyFont="1" applyFill="1" applyBorder="1" applyAlignment="1">
      <alignment horizontal="left" vertical="center" wrapText="1"/>
    </xf>
    <xf numFmtId="0" fontId="47" fillId="8" borderId="2" xfId="0" applyFont="1" applyFill="1" applyBorder="1" applyAlignment="1">
      <alignment horizontal="left" vertical="center" wrapText="1"/>
    </xf>
    <xf numFmtId="0" fontId="47" fillId="8" borderId="3" xfId="0" applyFont="1" applyFill="1" applyBorder="1" applyAlignment="1">
      <alignment horizontal="left" vertical="center" wrapText="1"/>
    </xf>
    <xf numFmtId="0" fontId="48" fillId="0" borderId="0" xfId="0" applyFont="1" applyAlignment="1">
      <alignment horizontal="right" wrapText="1"/>
    </xf>
    <xf numFmtId="0" fontId="48" fillId="0" borderId="20" xfId="0" applyFont="1" applyBorder="1" applyAlignment="1">
      <alignment horizontal="right" wrapText="1"/>
    </xf>
    <xf numFmtId="0" fontId="54" fillId="0" borderId="16" xfId="0" applyFont="1" applyBorder="1" applyAlignment="1">
      <alignment horizontal="left" vertical="center"/>
    </xf>
    <xf numFmtId="0" fontId="54" fillId="0" borderId="20" xfId="0" applyFont="1" applyBorder="1" applyAlignment="1">
      <alignment horizontal="left" vertical="center"/>
    </xf>
    <xf numFmtId="0" fontId="54" fillId="0" borderId="22" xfId="0" applyFont="1" applyBorder="1" applyAlignment="1">
      <alignment horizontal="left" vertical="center"/>
    </xf>
    <xf numFmtId="0" fontId="54" fillId="0" borderId="23" xfId="0" applyFont="1" applyBorder="1" applyAlignment="1">
      <alignment horizontal="left" vertical="center"/>
    </xf>
    <xf numFmtId="0" fontId="48" fillId="0" borderId="1" xfId="0" applyFont="1" applyBorder="1" applyAlignment="1">
      <alignment horizontal="right" wrapText="1"/>
    </xf>
    <xf numFmtId="0" fontId="48" fillId="0" borderId="23" xfId="0" applyFont="1" applyBorder="1" applyAlignment="1">
      <alignment horizontal="right" wrapText="1"/>
    </xf>
    <xf numFmtId="0" fontId="0" fillId="0" borderId="4" xfId="0" applyBorder="1" applyAlignment="1">
      <alignment horizontal="center"/>
    </xf>
    <xf numFmtId="0" fontId="48" fillId="0" borderId="4" xfId="0" applyFont="1" applyBorder="1" applyAlignment="1">
      <alignment horizontal="left"/>
    </xf>
    <xf numFmtId="0" fontId="47" fillId="8" borderId="95" xfId="0" applyFont="1" applyFill="1" applyBorder="1" applyAlignment="1">
      <alignment horizontal="left" vertical="center"/>
    </xf>
    <xf numFmtId="0" fontId="47" fillId="8" borderId="96" xfId="0" applyFont="1" applyFill="1" applyBorder="1" applyAlignment="1">
      <alignment horizontal="left" vertical="center"/>
    </xf>
    <xf numFmtId="0" fontId="47" fillId="8" borderId="97" xfId="0" applyFont="1" applyFill="1" applyBorder="1" applyAlignment="1">
      <alignment horizontal="left" vertical="center"/>
    </xf>
    <xf numFmtId="0" fontId="46" fillId="0" borderId="0" xfId="0" applyFont="1" applyAlignment="1">
      <alignment horizontal="center" vertical="center"/>
    </xf>
    <xf numFmtId="0" fontId="48" fillId="0" borderId="15" xfId="0" applyFont="1" applyBorder="1" applyAlignment="1">
      <alignment horizontal="left" wrapText="1"/>
    </xf>
    <xf numFmtId="0" fontId="48" fillId="0" borderId="10" xfId="0" applyFont="1" applyBorder="1" applyAlignment="1">
      <alignment horizontal="left" wrapText="1"/>
    </xf>
    <xf numFmtId="0" fontId="48" fillId="0" borderId="19" xfId="0" applyFont="1" applyBorder="1" applyAlignment="1">
      <alignment horizontal="left" wrapText="1"/>
    </xf>
    <xf numFmtId="0" fontId="48" fillId="0" borderId="16" xfId="0" applyFont="1" applyBorder="1" applyAlignment="1">
      <alignment horizontal="left" wrapText="1"/>
    </xf>
    <xf numFmtId="0" fontId="48" fillId="0" borderId="0" xfId="0" applyFont="1" applyAlignment="1">
      <alignment horizontal="left" wrapText="1"/>
    </xf>
    <xf numFmtId="0" fontId="48" fillId="0" borderId="20" xfId="0" applyFont="1" applyBorder="1" applyAlignment="1">
      <alignment horizontal="left" wrapText="1"/>
    </xf>
    <xf numFmtId="0" fontId="23" fillId="2" borderId="45" xfId="0" applyFont="1" applyFill="1" applyBorder="1" applyAlignment="1">
      <alignment horizontal="center" vertical="center"/>
    </xf>
    <xf numFmtId="0" fontId="23" fillId="2" borderId="29" xfId="0" applyFont="1" applyFill="1" applyBorder="1" applyAlignment="1">
      <alignment horizontal="center" vertical="center"/>
    </xf>
    <xf numFmtId="0" fontId="23" fillId="2" borderId="31" xfId="0" applyFont="1" applyFill="1" applyBorder="1" applyAlignment="1">
      <alignment horizontal="left" vertical="center"/>
    </xf>
    <xf numFmtId="0" fontId="23" fillId="2" borderId="0" xfId="0" applyFont="1" applyFill="1" applyAlignment="1">
      <alignment horizontal="left" vertical="center"/>
    </xf>
    <xf numFmtId="0" fontId="41" fillId="0" borderId="10" xfId="0" applyFont="1" applyBorder="1" applyAlignment="1">
      <alignment horizontal="center" vertical="center" wrapText="1"/>
    </xf>
    <xf numFmtId="0" fontId="0" fillId="0" borderId="38" xfId="0" applyBorder="1" applyAlignment="1">
      <alignment horizontal="center"/>
    </xf>
    <xf numFmtId="0" fontId="41" fillId="0" borderId="37" xfId="0" applyFont="1" applyBorder="1" applyAlignment="1">
      <alignment horizontal="center" vertical="center" wrapText="1"/>
    </xf>
    <xf numFmtId="0" fontId="41" fillId="0" borderId="67" xfId="0" applyFont="1" applyBorder="1" applyAlignment="1">
      <alignment horizontal="center" vertical="center" wrapText="1"/>
    </xf>
    <xf numFmtId="0" fontId="24" fillId="2" borderId="4" xfId="0" applyFont="1" applyFill="1" applyBorder="1" applyAlignment="1">
      <alignment horizontal="left" vertical="center"/>
    </xf>
    <xf numFmtId="0" fontId="30" fillId="2" borderId="4" xfId="0" applyFont="1" applyFill="1" applyBorder="1" applyAlignment="1">
      <alignment horizontal="center" vertical="center"/>
    </xf>
    <xf numFmtId="0" fontId="88" fillId="2" borderId="16" xfId="0" applyFont="1" applyFill="1" applyBorder="1" applyAlignment="1">
      <alignment horizontal="left" vertical="center" wrapText="1"/>
    </xf>
    <xf numFmtId="0" fontId="88" fillId="2" borderId="0" xfId="0" applyFont="1" applyFill="1" applyAlignment="1">
      <alignment horizontal="left" vertical="center" wrapText="1"/>
    </xf>
    <xf numFmtId="0" fontId="88" fillId="2" borderId="20" xfId="0" applyFont="1" applyFill="1" applyBorder="1" applyAlignment="1">
      <alignment horizontal="left" vertical="center" wrapText="1"/>
    </xf>
    <xf numFmtId="0" fontId="88" fillId="2" borderId="22" xfId="0" applyFont="1" applyFill="1" applyBorder="1" applyAlignment="1">
      <alignment horizontal="left" vertical="center" wrapText="1"/>
    </xf>
    <xf numFmtId="0" fontId="88" fillId="2" borderId="1" xfId="0" applyFont="1" applyFill="1" applyBorder="1" applyAlignment="1">
      <alignment horizontal="left" vertical="center" wrapText="1"/>
    </xf>
    <xf numFmtId="0" fontId="88" fillId="2" borderId="23" xfId="0" applyFont="1" applyFill="1" applyBorder="1" applyAlignment="1">
      <alignment horizontal="left" vertical="center" wrapText="1"/>
    </xf>
    <xf numFmtId="0" fontId="88" fillId="2" borderId="15" xfId="0" applyFont="1" applyFill="1" applyBorder="1" applyAlignment="1">
      <alignment horizontal="left" vertical="center" wrapText="1"/>
    </xf>
    <xf numFmtId="0" fontId="88" fillId="2" borderId="10" xfId="0" applyFont="1" applyFill="1" applyBorder="1" applyAlignment="1">
      <alignment horizontal="left" vertical="center" wrapText="1"/>
    </xf>
    <xf numFmtId="0" fontId="88" fillId="2" borderId="19" xfId="0" applyFont="1" applyFill="1" applyBorder="1" applyAlignment="1">
      <alignment horizontal="left" vertical="center" wrapText="1"/>
    </xf>
    <xf numFmtId="0" fontId="81" fillId="2" borderId="15" xfId="0" applyFont="1" applyFill="1" applyBorder="1" applyAlignment="1">
      <alignment horizontal="center" vertical="center" wrapText="1"/>
    </xf>
    <xf numFmtId="0" fontId="81" fillId="2" borderId="10" xfId="0" applyFont="1" applyFill="1" applyBorder="1" applyAlignment="1">
      <alignment horizontal="center" vertical="center" wrapText="1"/>
    </xf>
    <xf numFmtId="0" fontId="81" fillId="2" borderId="19" xfId="0" applyFont="1" applyFill="1" applyBorder="1" applyAlignment="1">
      <alignment horizontal="center" vertical="center" wrapText="1"/>
    </xf>
    <xf numFmtId="0" fontId="81" fillId="2" borderId="16" xfId="0" applyFont="1" applyFill="1" applyBorder="1" applyAlignment="1">
      <alignment horizontal="center" vertical="center" wrapText="1"/>
    </xf>
    <xf numFmtId="0" fontId="81" fillId="2" borderId="0" xfId="0" applyFont="1" applyFill="1" applyAlignment="1">
      <alignment horizontal="center" vertical="center" wrapText="1"/>
    </xf>
    <xf numFmtId="0" fontId="81" fillId="2" borderId="20" xfId="0" applyFont="1" applyFill="1" applyBorder="1" applyAlignment="1">
      <alignment horizontal="center" vertical="center" wrapText="1"/>
    </xf>
    <xf numFmtId="0" fontId="81" fillId="2" borderId="22" xfId="0" applyFont="1" applyFill="1" applyBorder="1" applyAlignment="1">
      <alignment horizontal="center" vertical="center" wrapText="1"/>
    </xf>
    <xf numFmtId="0" fontId="81" fillId="2" borderId="1" xfId="0" applyFont="1" applyFill="1" applyBorder="1" applyAlignment="1">
      <alignment horizontal="center" vertical="center" wrapText="1"/>
    </xf>
    <xf numFmtId="0" fontId="81" fillId="2" borderId="23" xfId="0" applyFont="1" applyFill="1" applyBorder="1" applyAlignment="1">
      <alignment horizontal="center" vertical="center" wrapText="1"/>
    </xf>
    <xf numFmtId="0" fontId="24" fillId="0" borderId="53" xfId="0" applyFont="1" applyBorder="1" applyAlignment="1">
      <alignment horizontal="center" vertical="center"/>
    </xf>
    <xf numFmtId="0" fontId="24" fillId="0" borderId="58" xfId="0" applyFont="1" applyBorder="1" applyAlignment="1">
      <alignment horizontal="center" vertical="center"/>
    </xf>
    <xf numFmtId="0" fontId="24" fillId="0" borderId="55" xfId="0" applyFont="1" applyBorder="1" applyAlignment="1">
      <alignment horizontal="center" vertical="center"/>
    </xf>
    <xf numFmtId="0" fontId="24" fillId="0" borderId="53" xfId="0" applyFont="1" applyBorder="1" applyAlignment="1">
      <alignment horizontal="left" vertical="top" wrapText="1"/>
    </xf>
    <xf numFmtId="0" fontId="23" fillId="0" borderId="27" xfId="0" applyFont="1" applyBorder="1" applyAlignment="1">
      <alignment horizontal="left" vertical="top" wrapText="1"/>
    </xf>
    <xf numFmtId="0" fontId="23" fillId="0" borderId="54" xfId="0" applyFont="1" applyBorder="1" applyAlignment="1">
      <alignment horizontal="left" vertical="top" wrapText="1"/>
    </xf>
    <xf numFmtId="0" fontId="23" fillId="0" borderId="58" xfId="0" applyFont="1" applyBorder="1" applyAlignment="1">
      <alignment horizontal="left" vertical="top" wrapText="1"/>
    </xf>
    <xf numFmtId="0" fontId="23" fillId="0" borderId="0" xfId="0" applyFont="1" applyAlignment="1">
      <alignment horizontal="left" vertical="top" wrapText="1"/>
    </xf>
    <xf numFmtId="0" fontId="23" fillId="0" borderId="59" xfId="0" applyFont="1" applyBorder="1" applyAlignment="1">
      <alignment horizontal="left" vertical="top" wrapText="1"/>
    </xf>
    <xf numFmtId="0" fontId="23" fillId="0" borderId="55" xfId="0" applyFont="1" applyBorder="1" applyAlignment="1">
      <alignment horizontal="left" vertical="top" wrapText="1"/>
    </xf>
    <xf numFmtId="0" fontId="23" fillId="0" borderId="18" xfId="0" applyFont="1" applyBorder="1" applyAlignment="1">
      <alignment horizontal="left" vertical="top" wrapText="1"/>
    </xf>
    <xf numFmtId="0" fontId="23" fillId="0" borderId="56" xfId="0" applyFont="1" applyBorder="1" applyAlignment="1">
      <alignment horizontal="left" vertical="top" wrapText="1"/>
    </xf>
    <xf numFmtId="0" fontId="22" fillId="0" borderId="26" xfId="0" applyFont="1" applyBorder="1" applyAlignment="1">
      <alignment horizontal="center" vertical="center" textRotation="90" wrapText="1"/>
    </xf>
    <xf numFmtId="0" fontId="22" fillId="0" borderId="27" xfId="0" applyFont="1" applyBorder="1" applyAlignment="1">
      <alignment horizontal="center" vertical="center" textRotation="90" wrapText="1"/>
    </xf>
    <xf numFmtId="0" fontId="22" fillId="0" borderId="28" xfId="0" applyFont="1" applyBorder="1" applyAlignment="1">
      <alignment horizontal="center" vertical="center" textRotation="90" wrapText="1"/>
    </xf>
    <xf numFmtId="0" fontId="22" fillId="0" borderId="16" xfId="0" applyFont="1" applyBorder="1" applyAlignment="1">
      <alignment horizontal="center" vertical="center" textRotation="90" wrapText="1"/>
    </xf>
    <xf numFmtId="0" fontId="22" fillId="0" borderId="0" xfId="0" applyFont="1" applyAlignment="1">
      <alignment horizontal="center" vertical="center" textRotation="90" wrapText="1"/>
    </xf>
    <xf numFmtId="0" fontId="22" fillId="0" borderId="20" xfId="0" applyFont="1" applyBorder="1" applyAlignment="1">
      <alignment horizontal="center" vertical="center" textRotation="90" wrapText="1"/>
    </xf>
    <xf numFmtId="0" fontId="22" fillId="0" borderId="17" xfId="0" applyFont="1" applyBorder="1" applyAlignment="1">
      <alignment horizontal="center" vertical="center" textRotation="90" wrapText="1"/>
    </xf>
    <xf numFmtId="0" fontId="22" fillId="0" borderId="18" xfId="0" applyFont="1" applyBorder="1" applyAlignment="1">
      <alignment horizontal="center" vertical="center" textRotation="90" wrapText="1"/>
    </xf>
    <xf numFmtId="0" fontId="22" fillId="0" borderId="21" xfId="0" applyFont="1" applyBorder="1" applyAlignment="1">
      <alignment horizontal="center" vertical="center" textRotation="90" wrapText="1"/>
    </xf>
    <xf numFmtId="0" fontId="30" fillId="11" borderId="4" xfId="0" applyFont="1" applyFill="1" applyBorder="1" applyAlignment="1" applyProtection="1">
      <alignment horizontal="center" vertical="center"/>
      <protection locked="0"/>
    </xf>
    <xf numFmtId="0" fontId="35" fillId="2" borderId="4" xfId="0" applyFont="1" applyFill="1" applyBorder="1" applyAlignment="1">
      <alignment horizontal="center" vertical="center" wrapText="1"/>
    </xf>
    <xf numFmtId="165" fontId="30" fillId="4" borderId="16" xfId="0" applyNumberFormat="1" applyFont="1" applyFill="1" applyBorder="1" applyAlignment="1">
      <alignment horizontal="center" vertical="center" wrapText="1"/>
    </xf>
    <xf numFmtId="165" fontId="30" fillId="4" borderId="0" xfId="0" applyNumberFormat="1" applyFont="1" applyFill="1" applyAlignment="1">
      <alignment horizontal="center" vertical="center" wrapText="1"/>
    </xf>
    <xf numFmtId="165" fontId="30" fillId="4" borderId="20" xfId="0" applyNumberFormat="1" applyFont="1" applyFill="1" applyBorder="1" applyAlignment="1">
      <alignment horizontal="center" vertical="center" wrapText="1"/>
    </xf>
    <xf numFmtId="165" fontId="30" fillId="4" borderId="22" xfId="0" applyNumberFormat="1" applyFont="1" applyFill="1" applyBorder="1" applyAlignment="1">
      <alignment horizontal="center" vertical="center" wrapText="1"/>
    </xf>
    <xf numFmtId="165" fontId="30" fillId="4" borderId="1" xfId="0" applyNumberFormat="1" applyFont="1" applyFill="1" applyBorder="1" applyAlignment="1">
      <alignment horizontal="center" vertical="center" wrapText="1"/>
    </xf>
    <xf numFmtId="165" fontId="30" fillId="4" borderId="23" xfId="0" applyNumberFormat="1" applyFont="1" applyFill="1" applyBorder="1" applyAlignment="1">
      <alignment horizontal="center" vertical="center" wrapText="1"/>
    </xf>
    <xf numFmtId="165" fontId="86" fillId="3" borderId="15" xfId="1" applyNumberFormat="1" applyFont="1" applyFill="1" applyBorder="1" applyAlignment="1" applyProtection="1">
      <alignment horizontal="center" vertical="center"/>
      <protection locked="0"/>
    </xf>
    <xf numFmtId="165" fontId="86" fillId="3" borderId="10" xfId="1" applyNumberFormat="1" applyFont="1" applyFill="1" applyBorder="1" applyAlignment="1" applyProtection="1">
      <alignment horizontal="center" vertical="center"/>
      <protection locked="0"/>
    </xf>
    <xf numFmtId="165" fontId="86" fillId="3" borderId="19" xfId="1" applyNumberFormat="1" applyFont="1" applyFill="1" applyBorder="1" applyAlignment="1" applyProtection="1">
      <alignment horizontal="center" vertical="center"/>
      <protection locked="0"/>
    </xf>
    <xf numFmtId="165" fontId="86" fillId="3" borderId="16" xfId="1" applyNumberFormat="1" applyFont="1" applyFill="1" applyBorder="1" applyAlignment="1" applyProtection="1">
      <alignment horizontal="center" vertical="center"/>
      <protection locked="0"/>
    </xf>
    <xf numFmtId="165" fontId="86" fillId="3" borderId="0" xfId="1" applyNumberFormat="1" applyFont="1" applyFill="1" applyBorder="1" applyAlignment="1" applyProtection="1">
      <alignment horizontal="center" vertical="center"/>
      <protection locked="0"/>
    </xf>
    <xf numFmtId="165" fontId="86" fillId="3" borderId="20" xfId="1" applyNumberFormat="1" applyFont="1" applyFill="1" applyBorder="1" applyAlignment="1" applyProtection="1">
      <alignment horizontal="center" vertical="center"/>
      <protection locked="0"/>
    </xf>
    <xf numFmtId="165" fontId="86" fillId="3" borderId="61" xfId="1" applyNumberFormat="1" applyFont="1" applyFill="1" applyBorder="1" applyAlignment="1" applyProtection="1">
      <alignment horizontal="center" vertical="center"/>
      <protection locked="0"/>
    </xf>
    <xf numFmtId="165" fontId="86" fillId="3" borderId="37" xfId="1" applyNumberFormat="1" applyFont="1" applyFill="1" applyBorder="1" applyAlignment="1" applyProtection="1">
      <alignment horizontal="center" vertical="center"/>
      <protection locked="0"/>
    </xf>
    <xf numFmtId="165" fontId="86" fillId="3" borderId="34" xfId="1" applyNumberFormat="1" applyFont="1" applyFill="1" applyBorder="1" applyAlignment="1" applyProtection="1">
      <alignment horizontal="center" vertical="center"/>
      <protection locked="0"/>
    </xf>
    <xf numFmtId="165" fontId="86" fillId="3" borderId="32" xfId="1" applyNumberFormat="1" applyFont="1" applyFill="1" applyBorder="1" applyAlignment="1" applyProtection="1">
      <alignment horizontal="center" vertical="center"/>
      <protection locked="0"/>
    </xf>
    <xf numFmtId="165" fontId="86" fillId="3" borderId="33" xfId="1" applyNumberFormat="1" applyFont="1" applyFill="1" applyBorder="1" applyAlignment="1" applyProtection="1">
      <alignment horizontal="center" vertical="center"/>
      <protection locked="0"/>
    </xf>
    <xf numFmtId="165" fontId="86" fillId="3" borderId="31" xfId="1" applyNumberFormat="1" applyFont="1" applyFill="1" applyBorder="1" applyAlignment="1" applyProtection="1">
      <alignment horizontal="center" vertical="center"/>
      <protection locked="0"/>
    </xf>
    <xf numFmtId="165" fontId="19" fillId="3" borderId="67" xfId="1" applyNumberFormat="1" applyFont="1" applyFill="1" applyBorder="1" applyAlignment="1" applyProtection="1">
      <alignment horizontal="center" vertical="center"/>
      <protection locked="0"/>
    </xf>
    <xf numFmtId="165" fontId="19" fillId="3" borderId="31" xfId="1" applyNumberFormat="1" applyFont="1" applyFill="1" applyBorder="1" applyAlignment="1" applyProtection="1">
      <alignment horizontal="center" vertical="center"/>
      <protection locked="0"/>
    </xf>
    <xf numFmtId="165" fontId="19" fillId="3" borderId="0" xfId="1" applyNumberFormat="1" applyFont="1" applyFill="1" applyBorder="1" applyAlignment="1" applyProtection="1">
      <alignment horizontal="center" vertical="center"/>
      <protection locked="0"/>
    </xf>
    <xf numFmtId="165" fontId="19" fillId="3" borderId="59" xfId="1" applyNumberFormat="1" applyFont="1" applyFill="1" applyBorder="1" applyAlignment="1" applyProtection="1">
      <alignment horizontal="center" vertical="center"/>
      <protection locked="0"/>
    </xf>
    <xf numFmtId="167" fontId="29" fillId="3" borderId="3" xfId="1" applyNumberFormat="1" applyFont="1" applyFill="1" applyBorder="1" applyAlignment="1" applyProtection="1">
      <alignment horizontal="center" vertical="center" wrapText="1"/>
    </xf>
    <xf numFmtId="167" fontId="29" fillId="3" borderId="4" xfId="1" applyNumberFormat="1" applyFont="1" applyFill="1" applyBorder="1" applyAlignment="1" applyProtection="1">
      <alignment horizontal="center" vertical="center" wrapText="1"/>
    </xf>
    <xf numFmtId="167" fontId="29" fillId="3" borderId="6" xfId="1" applyNumberFormat="1" applyFont="1" applyFill="1" applyBorder="1" applyAlignment="1" applyProtection="1">
      <alignment horizontal="center" vertical="center" wrapText="1"/>
    </xf>
    <xf numFmtId="167" fontId="18" fillId="3" borderId="7" xfId="1" applyNumberFormat="1" applyFont="1" applyFill="1" applyBorder="1" applyAlignment="1" applyProtection="1">
      <alignment horizontal="center" vertical="center"/>
    </xf>
    <xf numFmtId="167" fontId="18" fillId="3" borderId="11" xfId="1" applyNumberFormat="1" applyFont="1" applyFill="1" applyBorder="1" applyAlignment="1" applyProtection="1">
      <alignment horizontal="center" vertical="center"/>
    </xf>
    <xf numFmtId="167" fontId="18" fillId="3" borderId="13" xfId="1" applyNumberFormat="1" applyFont="1" applyFill="1" applyBorder="1" applyAlignment="1" applyProtection="1">
      <alignment horizontal="center" vertical="center"/>
    </xf>
    <xf numFmtId="167" fontId="18" fillId="3" borderId="8" xfId="1" applyNumberFormat="1" applyFont="1" applyFill="1" applyBorder="1" applyAlignment="1" applyProtection="1">
      <alignment horizontal="center" vertical="center"/>
    </xf>
    <xf numFmtId="167" fontId="18" fillId="3" borderId="4" xfId="1" applyNumberFormat="1" applyFont="1" applyFill="1" applyBorder="1" applyAlignment="1" applyProtection="1">
      <alignment horizontal="center" vertical="center"/>
    </xf>
    <xf numFmtId="167" fontId="18" fillId="3" borderId="5" xfId="1" applyNumberFormat="1" applyFont="1" applyFill="1" applyBorder="1" applyAlignment="1" applyProtection="1">
      <alignment horizontal="center" vertical="center"/>
    </xf>
    <xf numFmtId="167" fontId="18" fillId="3" borderId="9" xfId="1" applyNumberFormat="1" applyFont="1" applyFill="1" applyBorder="1" applyAlignment="1" applyProtection="1">
      <alignment horizontal="center" vertical="center"/>
    </xf>
    <xf numFmtId="167" fontId="18" fillId="3" borderId="12" xfId="1" applyNumberFormat="1" applyFont="1" applyFill="1" applyBorder="1" applyAlignment="1" applyProtection="1">
      <alignment horizontal="center" vertical="center"/>
    </xf>
    <xf numFmtId="167" fontId="18" fillId="3" borderId="14" xfId="1" applyNumberFormat="1" applyFont="1" applyFill="1" applyBorder="1" applyAlignment="1" applyProtection="1">
      <alignment horizontal="center" vertical="center"/>
    </xf>
    <xf numFmtId="167" fontId="23" fillId="3" borderId="19" xfId="1" applyNumberFormat="1" applyFont="1" applyFill="1" applyBorder="1" applyAlignment="1" applyProtection="1">
      <alignment horizontal="center" vertical="center"/>
    </xf>
    <xf numFmtId="167" fontId="23" fillId="3" borderId="57" xfId="1" applyNumberFormat="1" applyFont="1" applyFill="1" applyBorder="1" applyAlignment="1" applyProtection="1">
      <alignment horizontal="center" vertical="center"/>
    </xf>
    <xf numFmtId="167" fontId="23" fillId="3" borderId="6" xfId="1" applyNumberFormat="1" applyFont="1" applyFill="1" applyBorder="1" applyAlignment="1" applyProtection="1">
      <alignment horizontal="center" vertical="center"/>
    </xf>
    <xf numFmtId="167" fontId="23" fillId="3" borderId="2" xfId="1" applyNumberFormat="1" applyFont="1" applyFill="1" applyBorder="1" applyAlignment="1" applyProtection="1">
      <alignment horizontal="center" vertical="center"/>
    </xf>
    <xf numFmtId="167" fontId="23" fillId="3" borderId="3" xfId="1" applyNumberFormat="1" applyFont="1" applyFill="1" applyBorder="1" applyAlignment="1" applyProtection="1">
      <alignment horizontal="center" vertical="center"/>
    </xf>
    <xf numFmtId="167" fontId="23" fillId="3" borderId="83" xfId="1" applyNumberFormat="1" applyFont="1" applyFill="1" applyBorder="1" applyAlignment="1" applyProtection="1">
      <alignment horizontal="center" vertical="center"/>
    </xf>
    <xf numFmtId="167" fontId="23" fillId="3" borderId="10" xfId="1" applyNumberFormat="1" applyFont="1" applyFill="1" applyBorder="1" applyAlignment="1" applyProtection="1">
      <alignment horizontal="center" vertical="center"/>
    </xf>
    <xf numFmtId="167" fontId="23" fillId="3" borderId="68" xfId="1" applyNumberFormat="1" applyFont="1" applyFill="1" applyBorder="1" applyAlignment="1" applyProtection="1">
      <alignment horizontal="center" vertical="center"/>
    </xf>
    <xf numFmtId="167" fontId="23" fillId="3" borderId="1" xfId="1" applyNumberFormat="1" applyFont="1" applyFill="1" applyBorder="1" applyAlignment="1" applyProtection="1">
      <alignment horizontal="center" vertical="center"/>
    </xf>
    <xf numFmtId="167" fontId="23" fillId="3" borderId="23" xfId="1" applyNumberFormat="1" applyFont="1" applyFill="1" applyBorder="1" applyAlignment="1" applyProtection="1">
      <alignment horizontal="center" vertical="center"/>
    </xf>
    <xf numFmtId="0" fontId="30" fillId="2" borderId="4" xfId="0" applyFont="1" applyFill="1" applyBorder="1" applyAlignment="1" applyProtection="1">
      <alignment horizontal="center" vertical="center" wrapText="1"/>
      <protection locked="0"/>
    </xf>
    <xf numFmtId="0" fontId="30" fillId="0" borderId="4" xfId="0" applyFont="1" applyBorder="1" applyAlignment="1">
      <alignment horizontal="center" vertical="center" wrapText="1"/>
    </xf>
    <xf numFmtId="0" fontId="30" fillId="3" borderId="16" xfId="0" applyFont="1" applyFill="1" applyBorder="1" applyAlignment="1" applyProtection="1">
      <alignment horizontal="center" vertical="center" wrapText="1"/>
      <protection locked="0"/>
    </xf>
    <xf numFmtId="0" fontId="30" fillId="3" borderId="0" xfId="0" applyFont="1" applyFill="1" applyAlignment="1" applyProtection="1">
      <alignment horizontal="center" vertical="center" wrapText="1"/>
      <protection locked="0"/>
    </xf>
    <xf numFmtId="0" fontId="30" fillId="3" borderId="20" xfId="0" applyFont="1" applyFill="1" applyBorder="1" applyAlignment="1" applyProtection="1">
      <alignment horizontal="center" vertical="center" wrapText="1"/>
      <protection locked="0"/>
    </xf>
    <xf numFmtId="0" fontId="30" fillId="3" borderId="22" xfId="0" applyFont="1" applyFill="1" applyBorder="1" applyAlignment="1" applyProtection="1">
      <alignment horizontal="center" vertical="center" wrapText="1"/>
      <protection locked="0"/>
    </xf>
    <xf numFmtId="0" fontId="30" fillId="3" borderId="1" xfId="0" applyFont="1" applyFill="1" applyBorder="1" applyAlignment="1" applyProtection="1">
      <alignment horizontal="center" vertical="center" wrapText="1"/>
      <protection locked="0"/>
    </xf>
    <xf numFmtId="0" fontId="30" fillId="3" borderId="23" xfId="0" applyFont="1" applyFill="1" applyBorder="1" applyAlignment="1" applyProtection="1">
      <alignment horizontal="center" vertical="center" wrapText="1"/>
      <protection locked="0"/>
    </xf>
    <xf numFmtId="0" fontId="30" fillId="3" borderId="32" xfId="0" applyFont="1" applyFill="1" applyBorder="1" applyAlignment="1" applyProtection="1">
      <alignment horizontal="center" vertical="center" wrapText="1"/>
      <protection locked="0"/>
    </xf>
    <xf numFmtId="0" fontId="30" fillId="3" borderId="62" xfId="0" applyFont="1" applyFill="1" applyBorder="1" applyAlignment="1" applyProtection="1">
      <alignment horizontal="center" vertical="center" wrapText="1"/>
      <protection locked="0"/>
    </xf>
    <xf numFmtId="0" fontId="30" fillId="3" borderId="38" xfId="0" applyFont="1" applyFill="1" applyBorder="1" applyAlignment="1" applyProtection="1">
      <alignment horizontal="center" vertical="center" wrapText="1"/>
      <protection locked="0"/>
    </xf>
    <xf numFmtId="0" fontId="30" fillId="3" borderId="36" xfId="0" applyFont="1" applyFill="1" applyBorder="1" applyAlignment="1" applyProtection="1">
      <alignment horizontal="center" vertical="center" wrapText="1"/>
      <protection locked="0"/>
    </xf>
    <xf numFmtId="0" fontId="30" fillId="3" borderId="31" xfId="0" applyFont="1" applyFill="1" applyBorder="1" applyAlignment="1" applyProtection="1">
      <alignment horizontal="center" vertical="center" wrapText="1"/>
      <protection locked="0"/>
    </xf>
    <xf numFmtId="0" fontId="30" fillId="3" borderId="35" xfId="0" applyFont="1" applyFill="1" applyBorder="1" applyAlignment="1" applyProtection="1">
      <alignment horizontal="center" vertical="center" wrapText="1"/>
      <protection locked="0"/>
    </xf>
    <xf numFmtId="0" fontId="87" fillId="0" borderId="15" xfId="0" applyFont="1" applyBorder="1" applyAlignment="1">
      <alignment horizontal="center" vertical="center"/>
    </xf>
    <xf numFmtId="0" fontId="87" fillId="0" borderId="10" xfId="0" applyFont="1" applyBorder="1" applyAlignment="1">
      <alignment horizontal="center" vertical="center"/>
    </xf>
    <xf numFmtId="0" fontId="87" fillId="0" borderId="19" xfId="0" applyFont="1" applyBorder="1" applyAlignment="1">
      <alignment horizontal="center" vertical="center"/>
    </xf>
    <xf numFmtId="0" fontId="87" fillId="0" borderId="16" xfId="0" applyFont="1" applyBorder="1" applyAlignment="1">
      <alignment horizontal="center" vertical="center"/>
    </xf>
    <xf numFmtId="0" fontId="87" fillId="0" borderId="0" xfId="0" applyFont="1" applyAlignment="1">
      <alignment horizontal="center" vertical="center"/>
    </xf>
    <xf numFmtId="0" fontId="87" fillId="0" borderId="20" xfId="0" applyFont="1" applyBorder="1" applyAlignment="1">
      <alignment horizontal="center" vertical="center"/>
    </xf>
    <xf numFmtId="0" fontId="87" fillId="0" borderId="22" xfId="0" applyFont="1" applyBorder="1" applyAlignment="1">
      <alignment horizontal="center" vertical="center"/>
    </xf>
    <xf numFmtId="0" fontId="87" fillId="0" borderId="1" xfId="0" applyFont="1" applyBorder="1" applyAlignment="1">
      <alignment horizontal="center" vertical="center"/>
    </xf>
    <xf numFmtId="0" fontId="87" fillId="0" borderId="23" xfId="0" applyFont="1" applyBorder="1" applyAlignment="1">
      <alignment horizontal="center" vertical="center"/>
    </xf>
    <xf numFmtId="167" fontId="18" fillId="3" borderId="6" xfId="1" applyNumberFormat="1" applyFont="1" applyFill="1" applyBorder="1" applyAlignment="1" applyProtection="1">
      <alignment horizontal="center" vertical="center"/>
    </xf>
    <xf numFmtId="0" fontId="30" fillId="3" borderId="59" xfId="0" applyFont="1" applyFill="1" applyBorder="1" applyAlignment="1" applyProtection="1">
      <alignment horizontal="center" vertical="center" wrapText="1"/>
      <protection locked="0"/>
    </xf>
    <xf numFmtId="0" fontId="30" fillId="3" borderId="69" xfId="0" applyFont="1" applyFill="1" applyBorder="1" applyAlignment="1" applyProtection="1">
      <alignment horizontal="center" vertical="center" wrapText="1"/>
      <protection locked="0"/>
    </xf>
    <xf numFmtId="0" fontId="18" fillId="0" borderId="98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80" xfId="0" applyFont="1" applyFill="1" applyBorder="1" applyAlignment="1">
      <alignment horizontal="center" vertical="center"/>
    </xf>
    <xf numFmtId="0" fontId="39" fillId="3" borderId="4" xfId="0" applyFont="1" applyFill="1" applyBorder="1" applyAlignment="1" applyProtection="1">
      <alignment horizontal="center" vertical="center"/>
      <protection locked="0"/>
    </xf>
    <xf numFmtId="0" fontId="39" fillId="3" borderId="57" xfId="0" applyFont="1" applyFill="1" applyBorder="1" applyAlignment="1" applyProtection="1">
      <alignment horizontal="center" vertical="center"/>
      <protection locked="0"/>
    </xf>
    <xf numFmtId="0" fontId="24" fillId="2" borderId="33" xfId="0" applyFont="1" applyFill="1" applyBorder="1" applyAlignment="1">
      <alignment horizontal="center" vertical="center"/>
    </xf>
    <xf numFmtId="0" fontId="24" fillId="2" borderId="37" xfId="0" applyFont="1" applyFill="1" applyBorder="1" applyAlignment="1">
      <alignment horizontal="center" vertical="center"/>
    </xf>
    <xf numFmtId="0" fontId="24" fillId="2" borderId="67" xfId="0" applyFont="1" applyFill="1" applyBorder="1" applyAlignment="1">
      <alignment horizontal="center" vertical="center"/>
    </xf>
    <xf numFmtId="0" fontId="24" fillId="2" borderId="31" xfId="0" applyFont="1" applyFill="1" applyBorder="1" applyAlignment="1">
      <alignment horizontal="center" vertical="center"/>
    </xf>
    <xf numFmtId="0" fontId="24" fillId="2" borderId="0" xfId="0" applyFont="1" applyFill="1" applyAlignment="1">
      <alignment horizontal="center" vertical="center"/>
    </xf>
    <xf numFmtId="0" fontId="24" fillId="2" borderId="59" xfId="0" applyFont="1" applyFill="1" applyBorder="1" applyAlignment="1">
      <alignment horizontal="center" vertical="center"/>
    </xf>
    <xf numFmtId="0" fontId="39" fillId="3" borderId="15" xfId="0" applyFont="1" applyFill="1" applyBorder="1" applyAlignment="1" applyProtection="1">
      <alignment horizontal="center" vertical="center"/>
      <protection locked="0"/>
    </xf>
    <xf numFmtId="0" fontId="39" fillId="3" borderId="10" xfId="0" applyFont="1" applyFill="1" applyBorder="1" applyAlignment="1" applyProtection="1">
      <alignment horizontal="center" vertical="center"/>
      <protection locked="0"/>
    </xf>
    <xf numFmtId="0" fontId="39" fillId="3" borderId="19" xfId="0" applyFont="1" applyFill="1" applyBorder="1" applyAlignment="1" applyProtection="1">
      <alignment horizontal="center" vertical="center"/>
      <protection locked="0"/>
    </xf>
    <xf numFmtId="0" fontId="39" fillId="3" borderId="16" xfId="0" applyFont="1" applyFill="1" applyBorder="1" applyAlignment="1" applyProtection="1">
      <alignment horizontal="center" vertical="center"/>
      <protection locked="0"/>
    </xf>
    <xf numFmtId="0" fontId="39" fillId="3" borderId="0" xfId="0" applyFont="1" applyFill="1" applyAlignment="1" applyProtection="1">
      <alignment horizontal="center" vertical="center"/>
      <protection locked="0"/>
    </xf>
    <xf numFmtId="0" fontId="39" fillId="3" borderId="20" xfId="0" applyFont="1" applyFill="1" applyBorder="1" applyAlignment="1" applyProtection="1">
      <alignment horizontal="center" vertical="center"/>
      <protection locked="0"/>
    </xf>
    <xf numFmtId="0" fontId="0" fillId="0" borderId="30" xfId="0" applyBorder="1" applyAlignment="1">
      <alignment horizontal="center"/>
    </xf>
    <xf numFmtId="167" fontId="29" fillId="8" borderId="15" xfId="0" applyNumberFormat="1" applyFont="1" applyFill="1" applyBorder="1" applyAlignment="1">
      <alignment horizontal="center" vertical="center"/>
    </xf>
    <xf numFmtId="167" fontId="29" fillId="8" borderId="10" xfId="0" applyNumberFormat="1" applyFont="1" applyFill="1" applyBorder="1" applyAlignment="1">
      <alignment horizontal="center" vertical="center"/>
    </xf>
    <xf numFmtId="167" fontId="29" fillId="8" borderId="19" xfId="0" applyNumberFormat="1" applyFont="1" applyFill="1" applyBorder="1" applyAlignment="1">
      <alignment horizontal="center" vertical="center"/>
    </xf>
    <xf numFmtId="167" fontId="29" fillId="8" borderId="22" xfId="0" applyNumberFormat="1" applyFont="1" applyFill="1" applyBorder="1" applyAlignment="1">
      <alignment horizontal="center" vertical="center"/>
    </xf>
    <xf numFmtId="167" fontId="29" fillId="8" borderId="1" xfId="0" applyNumberFormat="1" applyFont="1" applyFill="1" applyBorder="1" applyAlignment="1">
      <alignment horizontal="center" vertical="center"/>
    </xf>
    <xf numFmtId="167" fontId="29" fillId="8" borderId="23" xfId="0" applyNumberFormat="1" applyFont="1" applyFill="1" applyBorder="1" applyAlignment="1">
      <alignment horizontal="center" vertical="center"/>
    </xf>
    <xf numFmtId="0" fontId="89" fillId="0" borderId="6" xfId="0" applyFont="1" applyBorder="1" applyAlignment="1">
      <alignment horizontal="center" vertical="center"/>
    </xf>
    <xf numFmtId="0" fontId="89" fillId="0" borderId="2" xfId="0" applyFont="1" applyBorder="1" applyAlignment="1">
      <alignment horizontal="center" vertical="center"/>
    </xf>
    <xf numFmtId="0" fontId="89" fillId="0" borderId="3" xfId="0" applyFont="1" applyBorder="1" applyAlignment="1">
      <alignment horizontal="center" vertical="center"/>
    </xf>
    <xf numFmtId="9" fontId="30" fillId="3" borderId="33" xfId="0" applyNumberFormat="1" applyFont="1" applyFill="1" applyBorder="1" applyAlignment="1" applyProtection="1">
      <alignment horizontal="center" vertical="center"/>
      <protection locked="0"/>
    </xf>
    <xf numFmtId="0" fontId="30" fillId="3" borderId="37" xfId="0" applyFont="1" applyFill="1" applyBorder="1" applyAlignment="1" applyProtection="1">
      <alignment horizontal="center" vertical="center"/>
      <protection locked="0"/>
    </xf>
    <xf numFmtId="0" fontId="30" fillId="3" borderId="34" xfId="0" applyFont="1" applyFill="1" applyBorder="1" applyAlignment="1" applyProtection="1">
      <alignment horizontal="center" vertical="center"/>
      <protection locked="0"/>
    </xf>
    <xf numFmtId="0" fontId="30" fillId="3" borderId="35" xfId="0" applyFont="1" applyFill="1" applyBorder="1" applyAlignment="1" applyProtection="1">
      <alignment horizontal="center" vertical="center"/>
      <protection locked="0"/>
    </xf>
    <xf numFmtId="0" fontId="30" fillId="3" borderId="38" xfId="0" applyFont="1" applyFill="1" applyBorder="1" applyAlignment="1" applyProtection="1">
      <alignment horizontal="center" vertical="center"/>
      <protection locked="0"/>
    </xf>
    <xf numFmtId="0" fontId="30" fillId="3" borderId="36" xfId="0" applyFont="1" applyFill="1" applyBorder="1" applyAlignment="1" applyProtection="1">
      <alignment horizontal="center" vertical="center"/>
      <protection locked="0"/>
    </xf>
    <xf numFmtId="0" fontId="30" fillId="3" borderId="33" xfId="0" applyFont="1" applyFill="1" applyBorder="1" applyAlignment="1" applyProtection="1">
      <alignment horizontal="center" vertical="center" wrapText="1"/>
      <protection locked="0"/>
    </xf>
    <xf numFmtId="0" fontId="30" fillId="3" borderId="37" xfId="0" applyFont="1" applyFill="1" applyBorder="1" applyAlignment="1" applyProtection="1">
      <alignment horizontal="center" vertical="center" wrapText="1"/>
      <protection locked="0"/>
    </xf>
    <xf numFmtId="0" fontId="30" fillId="3" borderId="34" xfId="0" applyFont="1" applyFill="1" applyBorder="1" applyAlignment="1" applyProtection="1">
      <alignment horizontal="center" vertical="center" wrapText="1"/>
      <protection locked="0"/>
    </xf>
    <xf numFmtId="0" fontId="30" fillId="3" borderId="67" xfId="0" applyFont="1" applyFill="1" applyBorder="1" applyAlignment="1" applyProtection="1">
      <alignment horizontal="center" vertical="center"/>
      <protection locked="0"/>
    </xf>
    <xf numFmtId="0" fontId="30" fillId="3" borderId="69" xfId="0" applyFont="1" applyFill="1" applyBorder="1" applyAlignment="1" applyProtection="1">
      <alignment horizontal="center" vertical="center"/>
      <protection locked="0"/>
    </xf>
    <xf numFmtId="165" fontId="30" fillId="4" borderId="16" xfId="0" applyNumberFormat="1" applyFont="1" applyFill="1" applyBorder="1" applyAlignment="1">
      <alignment horizontal="center" vertical="center"/>
    </xf>
    <xf numFmtId="165" fontId="30" fillId="4" borderId="0" xfId="0" applyNumberFormat="1" applyFont="1" applyFill="1" applyAlignment="1">
      <alignment horizontal="center" vertical="center"/>
    </xf>
    <xf numFmtId="165" fontId="30" fillId="4" borderId="20" xfId="0" applyNumberFormat="1" applyFont="1" applyFill="1" applyBorder="1" applyAlignment="1">
      <alignment horizontal="center" vertical="center"/>
    </xf>
    <xf numFmtId="165" fontId="30" fillId="4" borderId="22" xfId="0" applyNumberFormat="1" applyFont="1" applyFill="1" applyBorder="1" applyAlignment="1">
      <alignment horizontal="center" vertical="center"/>
    </xf>
    <xf numFmtId="165" fontId="30" fillId="4" borderId="1" xfId="0" applyNumberFormat="1" applyFont="1" applyFill="1" applyBorder="1" applyAlignment="1">
      <alignment horizontal="center" vertical="center"/>
    </xf>
    <xf numFmtId="165" fontId="30" fillId="4" borderId="23" xfId="0" applyNumberFormat="1" applyFont="1" applyFill="1" applyBorder="1" applyAlignment="1">
      <alignment horizontal="center" vertical="center"/>
    </xf>
    <xf numFmtId="165" fontId="86" fillId="3" borderId="22" xfId="1" applyNumberFormat="1" applyFont="1" applyFill="1" applyBorder="1" applyAlignment="1" applyProtection="1">
      <alignment horizontal="center" vertical="center"/>
      <protection locked="0"/>
    </xf>
    <xf numFmtId="165" fontId="86" fillId="3" borderId="1" xfId="1" applyNumberFormat="1" applyFont="1" applyFill="1" applyBorder="1" applyAlignment="1" applyProtection="1">
      <alignment horizontal="center" vertical="center"/>
      <protection locked="0"/>
    </xf>
    <xf numFmtId="165" fontId="86" fillId="3" borderId="23" xfId="1" applyNumberFormat="1" applyFont="1" applyFill="1" applyBorder="1" applyAlignment="1" applyProtection="1">
      <alignment horizontal="center" vertical="center"/>
      <protection locked="0"/>
    </xf>
    <xf numFmtId="165" fontId="86" fillId="3" borderId="62" xfId="1" applyNumberFormat="1" applyFont="1" applyFill="1" applyBorder="1" applyAlignment="1" applyProtection="1">
      <alignment horizontal="center" vertical="center"/>
      <protection locked="0"/>
    </xf>
    <xf numFmtId="165" fontId="86" fillId="3" borderId="38" xfId="1" applyNumberFormat="1" applyFont="1" applyFill="1" applyBorder="1" applyAlignment="1" applyProtection="1">
      <alignment horizontal="center" vertical="center"/>
      <protection locked="0"/>
    </xf>
    <xf numFmtId="165" fontId="86" fillId="3" borderId="36" xfId="1" applyNumberFormat="1" applyFont="1" applyFill="1" applyBorder="1" applyAlignment="1" applyProtection="1">
      <alignment horizontal="center" vertical="center"/>
      <protection locked="0"/>
    </xf>
    <xf numFmtId="165" fontId="86" fillId="3" borderId="35" xfId="1" applyNumberFormat="1" applyFont="1" applyFill="1" applyBorder="1" applyAlignment="1" applyProtection="1">
      <alignment horizontal="center" vertical="center"/>
      <protection locked="0"/>
    </xf>
    <xf numFmtId="165" fontId="19" fillId="3" borderId="69" xfId="1" applyNumberFormat="1" applyFont="1" applyFill="1" applyBorder="1" applyAlignment="1" applyProtection="1">
      <alignment horizontal="center" vertical="center"/>
      <protection locked="0"/>
    </xf>
    <xf numFmtId="0" fontId="30" fillId="3" borderId="15" xfId="0" applyFont="1" applyFill="1" applyBorder="1" applyAlignment="1" applyProtection="1">
      <alignment horizontal="center" vertical="center" wrapText="1"/>
      <protection locked="0"/>
    </xf>
    <xf numFmtId="0" fontId="30" fillId="3" borderId="10" xfId="0" applyFont="1" applyFill="1" applyBorder="1" applyAlignment="1" applyProtection="1">
      <alignment horizontal="center" vertical="center" wrapText="1"/>
      <protection locked="0"/>
    </xf>
    <xf numFmtId="0" fontId="30" fillId="3" borderId="19" xfId="0" applyFont="1" applyFill="1" applyBorder="1" applyAlignment="1" applyProtection="1">
      <alignment horizontal="center" vertical="center" wrapText="1"/>
      <protection locked="0"/>
    </xf>
    <xf numFmtId="9" fontId="30" fillId="3" borderId="15" xfId="0" applyNumberFormat="1" applyFont="1" applyFill="1" applyBorder="1" applyAlignment="1" applyProtection="1">
      <alignment horizontal="center" vertical="center"/>
      <protection locked="0"/>
    </xf>
    <xf numFmtId="0" fontId="30" fillId="3" borderId="10" xfId="0" applyFont="1" applyFill="1" applyBorder="1" applyAlignment="1" applyProtection="1">
      <alignment horizontal="center" vertical="center"/>
      <protection locked="0"/>
    </xf>
    <xf numFmtId="0" fontId="30" fillId="3" borderId="19" xfId="0" applyFont="1" applyFill="1" applyBorder="1" applyAlignment="1" applyProtection="1">
      <alignment horizontal="center" vertical="center"/>
      <protection locked="0"/>
    </xf>
    <xf numFmtId="0" fontId="30" fillId="3" borderId="22" xfId="0" applyFont="1" applyFill="1" applyBorder="1" applyAlignment="1" applyProtection="1">
      <alignment horizontal="center" vertical="center"/>
      <protection locked="0"/>
    </xf>
    <xf numFmtId="0" fontId="30" fillId="3" borderId="1" xfId="0" applyFont="1" applyFill="1" applyBorder="1" applyAlignment="1" applyProtection="1">
      <alignment horizontal="center" vertical="center"/>
      <protection locked="0"/>
    </xf>
    <xf numFmtId="0" fontId="30" fillId="3" borderId="23" xfId="0" applyFont="1" applyFill="1" applyBorder="1" applyAlignment="1" applyProtection="1">
      <alignment horizontal="center" vertical="center"/>
      <protection locked="0"/>
    </xf>
    <xf numFmtId="0" fontId="30" fillId="3" borderId="61" xfId="0" applyFont="1" applyFill="1" applyBorder="1" applyAlignment="1" applyProtection="1">
      <alignment horizontal="center" vertical="center" wrapText="1"/>
      <protection locked="0"/>
    </xf>
    <xf numFmtId="0" fontId="23" fillId="3" borderId="33" xfId="0" applyFont="1" applyFill="1" applyBorder="1" applyAlignment="1" applyProtection="1">
      <alignment horizontal="center" vertical="center" wrapText="1"/>
      <protection locked="0"/>
    </xf>
    <xf numFmtId="0" fontId="23" fillId="3" borderId="37" xfId="0" applyFont="1" applyFill="1" applyBorder="1" applyAlignment="1" applyProtection="1">
      <alignment horizontal="center" vertical="center" wrapText="1"/>
      <protection locked="0"/>
    </xf>
    <xf numFmtId="0" fontId="23" fillId="3" borderId="34" xfId="0" applyFont="1" applyFill="1" applyBorder="1" applyAlignment="1" applyProtection="1">
      <alignment horizontal="center" vertical="center" wrapText="1"/>
      <protection locked="0"/>
    </xf>
    <xf numFmtId="0" fontId="23" fillId="3" borderId="35" xfId="0" applyFont="1" applyFill="1" applyBorder="1" applyAlignment="1" applyProtection="1">
      <alignment horizontal="center" vertical="center" wrapText="1"/>
      <protection locked="0"/>
    </xf>
    <xf numFmtId="0" fontId="23" fillId="3" borderId="38" xfId="0" applyFont="1" applyFill="1" applyBorder="1" applyAlignment="1" applyProtection="1">
      <alignment horizontal="center" vertical="center" wrapText="1"/>
      <protection locked="0"/>
    </xf>
    <xf numFmtId="0" fontId="23" fillId="3" borderId="36" xfId="0" applyFont="1" applyFill="1" applyBorder="1" applyAlignment="1" applyProtection="1">
      <alignment horizontal="center" vertical="center" wrapText="1"/>
      <protection locked="0"/>
    </xf>
    <xf numFmtId="170" fontId="30" fillId="3" borderId="33" xfId="0" applyNumberFormat="1" applyFont="1" applyFill="1" applyBorder="1" applyAlignment="1" applyProtection="1">
      <alignment horizontal="center" vertical="center"/>
      <protection locked="0"/>
    </xf>
    <xf numFmtId="170" fontId="30" fillId="3" borderId="37" xfId="0" applyNumberFormat="1" applyFont="1" applyFill="1" applyBorder="1" applyAlignment="1" applyProtection="1">
      <alignment horizontal="center" vertical="center"/>
      <protection locked="0"/>
    </xf>
    <xf numFmtId="170" fontId="30" fillId="3" borderId="34" xfId="0" applyNumberFormat="1" applyFont="1" applyFill="1" applyBorder="1" applyAlignment="1" applyProtection="1">
      <alignment horizontal="center" vertical="center"/>
      <protection locked="0"/>
    </xf>
    <xf numFmtId="170" fontId="30" fillId="3" borderId="35" xfId="0" applyNumberFormat="1" applyFont="1" applyFill="1" applyBorder="1" applyAlignment="1" applyProtection="1">
      <alignment horizontal="center" vertical="center"/>
      <protection locked="0"/>
    </xf>
    <xf numFmtId="170" fontId="30" fillId="3" borderId="38" xfId="0" applyNumberFormat="1" applyFont="1" applyFill="1" applyBorder="1" applyAlignment="1" applyProtection="1">
      <alignment horizontal="center" vertical="center"/>
      <protection locked="0"/>
    </xf>
    <xf numFmtId="170" fontId="30" fillId="3" borderId="36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26" fillId="0" borderId="15" xfId="0" applyFont="1" applyBorder="1" applyAlignment="1">
      <alignment horizontal="left" vertical="center"/>
    </xf>
    <xf numFmtId="0" fontId="26" fillId="0" borderId="22" xfId="0" applyFont="1" applyBorder="1" applyAlignment="1">
      <alignment horizontal="left" vertical="center"/>
    </xf>
    <xf numFmtId="0" fontId="26" fillId="0" borderId="1" xfId="0" applyFont="1" applyBorder="1" applyAlignment="1">
      <alignment horizontal="left" vertical="center"/>
    </xf>
    <xf numFmtId="0" fontId="26" fillId="0" borderId="23" xfId="0" applyFont="1" applyBorder="1" applyAlignment="1">
      <alignment horizontal="left" vertical="center"/>
    </xf>
  </cellXfs>
  <cellStyles count="5">
    <cellStyle name="Hipervínculo 2" xfId="3"/>
    <cellStyle name="Millares" xfId="1" builtinId="3"/>
    <cellStyle name="Millares [0]" xfId="2" builtinId="6"/>
    <cellStyle name="Millares 2" xfId="4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EAEAEA"/>
      <color rgb="FFDEDEDE"/>
      <color rgb="FFD1D1D1"/>
      <color rgb="FFF7F7F7"/>
      <color rgb="FFECFEF6"/>
      <color rgb="FFCDFBE6"/>
      <color rgb="FFC9FFE8"/>
      <color rgb="FFC0F1FC"/>
      <color rgb="FFBAE8E8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</xdr:colOff>
      <xdr:row>3</xdr:row>
      <xdr:rowOff>117476</xdr:rowOff>
    </xdr:from>
    <xdr:to>
      <xdr:col>19</xdr:col>
      <xdr:colOff>194800</xdr:colOff>
      <xdr:row>3</xdr:row>
      <xdr:rowOff>257176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A9D993DD-FD35-4747-9F0E-5D360B1DCA03}"/>
            </a:ext>
          </a:extLst>
        </xdr:cNvPr>
        <xdr:cNvSpPr txBox="1"/>
      </xdr:nvSpPr>
      <xdr:spPr>
        <a:xfrm>
          <a:off x="4540251" y="790576"/>
          <a:ext cx="194799" cy="139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es-CO" sz="600"/>
            <a:t>1</a:t>
          </a:r>
        </a:p>
      </xdr:txBody>
    </xdr:sp>
    <xdr:clientData/>
  </xdr:twoCellAnchor>
  <xdr:twoCellAnchor>
    <xdr:from>
      <xdr:col>20</xdr:col>
      <xdr:colOff>131445</xdr:colOff>
      <xdr:row>3</xdr:row>
      <xdr:rowOff>114301</xdr:rowOff>
    </xdr:from>
    <xdr:to>
      <xdr:col>21</xdr:col>
      <xdr:colOff>76279</xdr:colOff>
      <xdr:row>3</xdr:row>
      <xdr:rowOff>247651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37C94261-0AE7-4737-86DD-6B4E47E0DEF9}"/>
            </a:ext>
          </a:extLst>
        </xdr:cNvPr>
        <xdr:cNvSpPr txBox="1"/>
      </xdr:nvSpPr>
      <xdr:spPr>
        <a:xfrm>
          <a:off x="4938395" y="787401"/>
          <a:ext cx="186134" cy="133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es-CO" sz="600"/>
            <a:t>2</a:t>
          </a:r>
        </a:p>
      </xdr:txBody>
    </xdr:sp>
    <xdr:clientData/>
  </xdr:twoCellAnchor>
  <xdr:twoCellAnchor>
    <xdr:from>
      <xdr:col>22</xdr:col>
      <xdr:colOff>95251</xdr:colOff>
      <xdr:row>3</xdr:row>
      <xdr:rowOff>81281</xdr:rowOff>
    </xdr:from>
    <xdr:to>
      <xdr:col>23</xdr:col>
      <xdr:colOff>38100</xdr:colOff>
      <xdr:row>3</xdr:row>
      <xdr:rowOff>247702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62538296-BC12-4BE8-BF6B-B4F3ED7DC2DD}"/>
            </a:ext>
          </a:extLst>
        </xdr:cNvPr>
        <xdr:cNvSpPr txBox="1"/>
      </xdr:nvSpPr>
      <xdr:spPr>
        <a:xfrm>
          <a:off x="5384801" y="754381"/>
          <a:ext cx="184149" cy="16642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es-CO" sz="600"/>
            <a:t>3</a:t>
          </a:r>
        </a:p>
      </xdr:txBody>
    </xdr:sp>
    <xdr:clientData/>
  </xdr:twoCellAnchor>
  <xdr:twoCellAnchor>
    <xdr:from>
      <xdr:col>23</xdr:col>
      <xdr:colOff>194946</xdr:colOff>
      <xdr:row>3</xdr:row>
      <xdr:rowOff>117476</xdr:rowOff>
    </xdr:from>
    <xdr:to>
      <xdr:col>24</xdr:col>
      <xdr:colOff>104848</xdr:colOff>
      <xdr:row>3</xdr:row>
      <xdr:rowOff>257176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ABC9A81A-C9B6-46F5-A3EC-0B0EB36164AC}"/>
            </a:ext>
          </a:extLst>
        </xdr:cNvPr>
        <xdr:cNvSpPr txBox="1"/>
      </xdr:nvSpPr>
      <xdr:spPr>
        <a:xfrm>
          <a:off x="5725796" y="790576"/>
          <a:ext cx="151202" cy="139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es-CO" sz="600"/>
            <a:t>4</a:t>
          </a:r>
        </a:p>
      </xdr:txBody>
    </xdr:sp>
    <xdr:clientData/>
  </xdr:twoCellAnchor>
  <xdr:twoCellAnchor>
    <xdr:from>
      <xdr:col>25</xdr:col>
      <xdr:colOff>137796</xdr:colOff>
      <xdr:row>3</xdr:row>
      <xdr:rowOff>104776</xdr:rowOff>
    </xdr:from>
    <xdr:to>
      <xdr:col>26</xdr:col>
      <xdr:colOff>35025</xdr:colOff>
      <xdr:row>3</xdr:row>
      <xdr:rowOff>257176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46CE465-F989-4BD3-A010-15319C4119F7}"/>
            </a:ext>
          </a:extLst>
        </xdr:cNvPr>
        <xdr:cNvSpPr txBox="1"/>
      </xdr:nvSpPr>
      <xdr:spPr>
        <a:xfrm>
          <a:off x="6151246" y="777876"/>
          <a:ext cx="284579" cy="1524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es-CO" sz="600"/>
            <a:t>5</a:t>
          </a:r>
        </a:p>
      </xdr:txBody>
    </xdr:sp>
    <xdr:clientData/>
  </xdr:twoCellAnchor>
  <xdr:twoCellAnchor>
    <xdr:from>
      <xdr:col>27</xdr:col>
      <xdr:colOff>19051</xdr:colOff>
      <xdr:row>3</xdr:row>
      <xdr:rowOff>114300</xdr:rowOff>
    </xdr:from>
    <xdr:to>
      <xdr:col>27</xdr:col>
      <xdr:colOff>195210</xdr:colOff>
      <xdr:row>3</xdr:row>
      <xdr:rowOff>257175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64FABA1A-7B7B-4D3A-9E97-4CBD97CDD6FA}"/>
            </a:ext>
          </a:extLst>
        </xdr:cNvPr>
        <xdr:cNvSpPr txBox="1"/>
      </xdr:nvSpPr>
      <xdr:spPr>
        <a:xfrm>
          <a:off x="6642101" y="787400"/>
          <a:ext cx="176159" cy="1428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es-CO" sz="600"/>
            <a:t>6</a:t>
          </a:r>
        </a:p>
      </xdr:txBody>
    </xdr:sp>
    <xdr:clientData/>
  </xdr:twoCellAnchor>
  <xdr:twoCellAnchor>
    <xdr:from>
      <xdr:col>28</xdr:col>
      <xdr:colOff>169546</xdr:colOff>
      <xdr:row>3</xdr:row>
      <xdr:rowOff>114301</xdr:rowOff>
    </xdr:from>
    <xdr:to>
      <xdr:col>29</xdr:col>
      <xdr:colOff>114387</xdr:colOff>
      <xdr:row>3</xdr:row>
      <xdr:rowOff>247651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160A70EC-6F7B-4E5D-B2FF-94B84DC6B74A}"/>
            </a:ext>
          </a:extLst>
        </xdr:cNvPr>
        <xdr:cNvSpPr txBox="1"/>
      </xdr:nvSpPr>
      <xdr:spPr>
        <a:xfrm>
          <a:off x="7014846" y="787401"/>
          <a:ext cx="167091" cy="133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es-CO"/>
        </a:p>
      </xdr:txBody>
    </xdr:sp>
    <xdr:clientData/>
  </xdr:twoCellAnchor>
  <xdr:twoCellAnchor>
    <xdr:from>
      <xdr:col>22</xdr:col>
      <xdr:colOff>28576</xdr:colOff>
      <xdr:row>49</xdr:row>
      <xdr:rowOff>5081</xdr:rowOff>
    </xdr:from>
    <xdr:to>
      <xdr:col>22</xdr:col>
      <xdr:colOff>178970</xdr:colOff>
      <xdr:row>49</xdr:row>
      <xdr:rowOff>152999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9105A9FA-240C-47C3-B287-5B14D24EA1A5}"/>
            </a:ext>
          </a:extLst>
        </xdr:cNvPr>
        <xdr:cNvSpPr txBox="1"/>
      </xdr:nvSpPr>
      <xdr:spPr>
        <a:xfrm>
          <a:off x="5318126" y="9923781"/>
          <a:ext cx="150394" cy="147918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/>
          <a:endParaRPr lang="es-CO" sz="600"/>
        </a:p>
      </xdr:txBody>
    </xdr:sp>
    <xdr:clientData/>
  </xdr:twoCellAnchor>
  <xdr:twoCellAnchor>
    <xdr:from>
      <xdr:col>27</xdr:col>
      <xdr:colOff>19051</xdr:colOff>
      <xdr:row>49</xdr:row>
      <xdr:rowOff>5081</xdr:rowOff>
    </xdr:from>
    <xdr:to>
      <xdr:col>27</xdr:col>
      <xdr:colOff>169862</xdr:colOff>
      <xdr:row>49</xdr:row>
      <xdr:rowOff>152999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65672035-EA6D-4B59-BF94-EA1189A92587}"/>
            </a:ext>
          </a:extLst>
        </xdr:cNvPr>
        <xdr:cNvSpPr txBox="1"/>
      </xdr:nvSpPr>
      <xdr:spPr>
        <a:xfrm>
          <a:off x="6642101" y="9923781"/>
          <a:ext cx="150811" cy="147918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/>
          <a:endParaRPr lang="es-CO" sz="600"/>
        </a:p>
      </xdr:txBody>
    </xdr:sp>
    <xdr:clientData/>
  </xdr:twoCellAnchor>
  <xdr:twoCellAnchor>
    <xdr:from>
      <xdr:col>12</xdr:col>
      <xdr:colOff>290196</xdr:colOff>
      <xdr:row>38</xdr:row>
      <xdr:rowOff>28576</xdr:rowOff>
    </xdr:from>
    <xdr:to>
      <xdr:col>13</xdr:col>
      <xdr:colOff>85676</xdr:colOff>
      <xdr:row>38</xdr:row>
      <xdr:rowOff>161926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701FDA02-5DE1-4AC0-9828-778009257D7D}"/>
            </a:ext>
          </a:extLst>
        </xdr:cNvPr>
        <xdr:cNvSpPr txBox="1"/>
      </xdr:nvSpPr>
      <xdr:spPr>
        <a:xfrm>
          <a:off x="3147696" y="7781926"/>
          <a:ext cx="144730" cy="13335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/>
          <a:endParaRPr lang="es-CO" sz="600"/>
        </a:p>
      </xdr:txBody>
    </xdr:sp>
    <xdr:clientData/>
  </xdr:twoCellAnchor>
  <xdr:twoCellAnchor>
    <xdr:from>
      <xdr:col>16</xdr:col>
      <xdr:colOff>152401</xdr:colOff>
      <xdr:row>38</xdr:row>
      <xdr:rowOff>28576</xdr:rowOff>
    </xdr:from>
    <xdr:to>
      <xdr:col>17</xdr:col>
      <xdr:colOff>79279</xdr:colOff>
      <xdr:row>38</xdr:row>
      <xdr:rowOff>161926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C4E2D487-1ED1-4CF1-A43E-FEC69E818CB6}"/>
            </a:ext>
          </a:extLst>
        </xdr:cNvPr>
        <xdr:cNvSpPr txBox="1"/>
      </xdr:nvSpPr>
      <xdr:spPr>
        <a:xfrm>
          <a:off x="4025901" y="7781926"/>
          <a:ext cx="149128" cy="13335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/>
          <a:endParaRPr lang="es-CO" sz="600"/>
        </a:p>
      </xdr:txBody>
    </xdr:sp>
    <xdr:clientData/>
  </xdr:twoCellAnchor>
  <xdr:twoCellAnchor>
    <xdr:from>
      <xdr:col>19</xdr:col>
      <xdr:colOff>19051</xdr:colOff>
      <xdr:row>38</xdr:row>
      <xdr:rowOff>11431</xdr:rowOff>
    </xdr:from>
    <xdr:to>
      <xdr:col>19</xdr:col>
      <xdr:colOff>169862</xdr:colOff>
      <xdr:row>38</xdr:row>
      <xdr:rowOff>152625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210DCDF5-03B7-4587-A944-5E744026EA12}"/>
            </a:ext>
          </a:extLst>
        </xdr:cNvPr>
        <xdr:cNvSpPr txBox="1"/>
      </xdr:nvSpPr>
      <xdr:spPr>
        <a:xfrm>
          <a:off x="4559301" y="7764781"/>
          <a:ext cx="150811" cy="141194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/>
          <a:endParaRPr lang="es-CO" sz="600"/>
        </a:p>
      </xdr:txBody>
    </xdr:sp>
    <xdr:clientData/>
  </xdr:twoCellAnchor>
  <xdr:twoCellAnchor>
    <xdr:from>
      <xdr:col>22</xdr:col>
      <xdr:colOff>57151</xdr:colOff>
      <xdr:row>6</xdr:row>
      <xdr:rowOff>38101</xdr:rowOff>
    </xdr:from>
    <xdr:to>
      <xdr:col>23</xdr:col>
      <xdr:colOff>0</xdr:colOff>
      <xdr:row>6</xdr:row>
      <xdr:rowOff>190501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FDEBD43B-6240-49EB-92B5-1CF7202DA22D}"/>
            </a:ext>
          </a:extLst>
        </xdr:cNvPr>
        <xdr:cNvSpPr txBox="1"/>
      </xdr:nvSpPr>
      <xdr:spPr>
        <a:xfrm>
          <a:off x="5346701" y="1517651"/>
          <a:ext cx="184149" cy="1524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endParaRPr lang="es-CO"/>
        </a:p>
      </xdr:txBody>
    </xdr:sp>
    <xdr:clientData/>
  </xdr:twoCellAnchor>
  <xdr:twoCellAnchor>
    <xdr:from>
      <xdr:col>30</xdr:col>
      <xdr:colOff>133351</xdr:colOff>
      <xdr:row>6</xdr:row>
      <xdr:rowOff>38101</xdr:rowOff>
    </xdr:from>
    <xdr:to>
      <xdr:col>30</xdr:col>
      <xdr:colOff>309510</xdr:colOff>
      <xdr:row>6</xdr:row>
      <xdr:rowOff>190501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3B1EB66B-2961-4193-85BD-60A8CA2284E2}"/>
            </a:ext>
          </a:extLst>
        </xdr:cNvPr>
        <xdr:cNvSpPr txBox="1"/>
      </xdr:nvSpPr>
      <xdr:spPr>
        <a:xfrm>
          <a:off x="7423151" y="1517651"/>
          <a:ext cx="176159" cy="1524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187326</xdr:colOff>
      <xdr:row>6</xdr:row>
      <xdr:rowOff>38101</xdr:rowOff>
    </xdr:from>
    <xdr:to>
      <xdr:col>4</xdr:col>
      <xdr:colOff>133504</xdr:colOff>
      <xdr:row>6</xdr:row>
      <xdr:rowOff>190501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B087956B-CC91-4760-8121-C00395EE9F5E}"/>
            </a:ext>
          </a:extLst>
        </xdr:cNvPr>
        <xdr:cNvSpPr txBox="1"/>
      </xdr:nvSpPr>
      <xdr:spPr>
        <a:xfrm>
          <a:off x="854076" y="1517651"/>
          <a:ext cx="168428" cy="15240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endParaRPr lang="es-CO"/>
        </a:p>
      </xdr:txBody>
    </xdr:sp>
    <xdr:clientData/>
  </xdr:twoCellAnchor>
  <xdr:twoCellAnchor>
    <xdr:from>
      <xdr:col>5</xdr:col>
      <xdr:colOff>139701</xdr:colOff>
      <xdr:row>6</xdr:row>
      <xdr:rowOff>28576</xdr:rowOff>
    </xdr:from>
    <xdr:to>
      <xdr:col>6</xdr:col>
      <xdr:colOff>93495</xdr:colOff>
      <xdr:row>6</xdr:row>
      <xdr:rowOff>180976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F1F408E8-82EA-4BF7-A88F-50F5719B1E89}"/>
            </a:ext>
          </a:extLst>
        </xdr:cNvPr>
        <xdr:cNvSpPr txBox="1"/>
      </xdr:nvSpPr>
      <xdr:spPr>
        <a:xfrm>
          <a:off x="1276351" y="1508126"/>
          <a:ext cx="195094" cy="15240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endParaRPr lang="es-CO"/>
        </a:p>
      </xdr:txBody>
    </xdr:sp>
    <xdr:clientData/>
  </xdr:twoCellAnchor>
  <xdr:twoCellAnchor>
    <xdr:from>
      <xdr:col>7</xdr:col>
      <xdr:colOff>38101</xdr:colOff>
      <xdr:row>6</xdr:row>
      <xdr:rowOff>38101</xdr:rowOff>
    </xdr:from>
    <xdr:to>
      <xdr:col>7</xdr:col>
      <xdr:colOff>214260</xdr:colOff>
      <xdr:row>6</xdr:row>
      <xdr:rowOff>190501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1E7F69A9-FB90-464B-B11E-D559212EB46F}"/>
            </a:ext>
          </a:extLst>
        </xdr:cNvPr>
        <xdr:cNvSpPr txBox="1"/>
      </xdr:nvSpPr>
      <xdr:spPr>
        <a:xfrm>
          <a:off x="1663701" y="1517651"/>
          <a:ext cx="176159" cy="15240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endParaRPr lang="es-CO"/>
        </a:p>
      </xdr:txBody>
    </xdr:sp>
    <xdr:clientData/>
  </xdr:twoCellAnchor>
  <xdr:twoCellAnchor>
    <xdr:from>
      <xdr:col>8</xdr:col>
      <xdr:colOff>131446</xdr:colOff>
      <xdr:row>4</xdr:row>
      <xdr:rowOff>38101</xdr:rowOff>
    </xdr:from>
    <xdr:to>
      <xdr:col>9</xdr:col>
      <xdr:colOff>76273</xdr:colOff>
      <xdr:row>4</xdr:row>
      <xdr:rowOff>190501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C39E3867-134A-40D4-8B48-D6ED1ED447B5}"/>
            </a:ext>
          </a:extLst>
        </xdr:cNvPr>
        <xdr:cNvSpPr txBox="1"/>
      </xdr:nvSpPr>
      <xdr:spPr>
        <a:xfrm>
          <a:off x="1998346" y="977901"/>
          <a:ext cx="192477" cy="15240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endParaRPr lang="es-CO" sz="900" b="1"/>
        </a:p>
      </xdr:txBody>
    </xdr:sp>
    <xdr:clientData/>
  </xdr:twoCellAnchor>
  <xdr:twoCellAnchor>
    <xdr:from>
      <xdr:col>9</xdr:col>
      <xdr:colOff>28576</xdr:colOff>
      <xdr:row>6</xdr:row>
      <xdr:rowOff>28576</xdr:rowOff>
    </xdr:from>
    <xdr:to>
      <xdr:col>9</xdr:col>
      <xdr:colOff>219075</xdr:colOff>
      <xdr:row>6</xdr:row>
      <xdr:rowOff>180976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2181D74C-64F0-4BD9-9F2E-B630F76C1970}"/>
            </a:ext>
          </a:extLst>
        </xdr:cNvPr>
        <xdr:cNvSpPr txBox="1"/>
      </xdr:nvSpPr>
      <xdr:spPr>
        <a:xfrm>
          <a:off x="2143126" y="1508126"/>
          <a:ext cx="190499" cy="15240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endParaRPr lang="es-CO"/>
        </a:p>
      </xdr:txBody>
    </xdr:sp>
    <xdr:clientData/>
  </xdr:twoCellAnchor>
  <xdr:twoCellAnchor>
    <xdr:from>
      <xdr:col>12</xdr:col>
      <xdr:colOff>187326</xdr:colOff>
      <xdr:row>4</xdr:row>
      <xdr:rowOff>47626</xdr:rowOff>
    </xdr:from>
    <xdr:to>
      <xdr:col>13</xdr:col>
      <xdr:colOff>9438</xdr:colOff>
      <xdr:row>4</xdr:row>
      <xdr:rowOff>200026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8BA9FE9B-D22F-417A-BA4C-F4146D16C175}"/>
            </a:ext>
          </a:extLst>
        </xdr:cNvPr>
        <xdr:cNvSpPr txBox="1"/>
      </xdr:nvSpPr>
      <xdr:spPr>
        <a:xfrm>
          <a:off x="3044826" y="987426"/>
          <a:ext cx="171362" cy="15240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endParaRPr lang="es-CO"/>
        </a:p>
      </xdr:txBody>
    </xdr:sp>
    <xdr:clientData/>
  </xdr:twoCellAnchor>
  <xdr:twoCellAnchor>
    <xdr:from>
      <xdr:col>17</xdr:col>
      <xdr:colOff>95251</xdr:colOff>
      <xdr:row>4</xdr:row>
      <xdr:rowOff>38101</xdr:rowOff>
    </xdr:from>
    <xdr:to>
      <xdr:col>18</xdr:col>
      <xdr:colOff>41191</xdr:colOff>
      <xdr:row>4</xdr:row>
      <xdr:rowOff>190501</xdr:rowOff>
    </xdr:to>
    <xdr:sp macro="" textlink="">
      <xdr:nvSpPr>
        <xdr:cNvPr id="22" name="21 CuadroTexto">
          <a:extLst>
            <a:ext uri="{FF2B5EF4-FFF2-40B4-BE49-F238E27FC236}">
              <a16:creationId xmlns:a16="http://schemas.microsoft.com/office/drawing/2014/main" id="{E650EC44-C484-4A9D-ACB4-42DF8F062708}"/>
            </a:ext>
          </a:extLst>
        </xdr:cNvPr>
        <xdr:cNvSpPr txBox="1"/>
      </xdr:nvSpPr>
      <xdr:spPr>
        <a:xfrm>
          <a:off x="4191001" y="977901"/>
          <a:ext cx="168190" cy="15240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endParaRPr lang="es-CO"/>
        </a:p>
      </xdr:txBody>
    </xdr:sp>
    <xdr:clientData/>
  </xdr:twoCellAnchor>
  <xdr:twoCellAnchor>
    <xdr:from>
      <xdr:col>4</xdr:col>
      <xdr:colOff>0</xdr:colOff>
      <xdr:row>3</xdr:row>
      <xdr:rowOff>38101</xdr:rowOff>
    </xdr:from>
    <xdr:to>
      <xdr:col>6</xdr:col>
      <xdr:colOff>180975</xdr:colOff>
      <xdr:row>3</xdr:row>
      <xdr:rowOff>231874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FED293B8-418A-45D4-8237-F2972BEC2DD3}"/>
            </a:ext>
          </a:extLst>
        </xdr:cNvPr>
        <xdr:cNvSpPr txBox="1"/>
      </xdr:nvSpPr>
      <xdr:spPr>
        <a:xfrm>
          <a:off x="889000" y="711201"/>
          <a:ext cx="669925" cy="193773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es-CO" sz="1200" b="1">
              <a:solidFill>
                <a:sysClr val="windowText" lastClr="000000"/>
              </a:solidFill>
            </a:rPr>
            <a:t>2024</a:t>
          </a:r>
        </a:p>
      </xdr:txBody>
    </xdr:sp>
    <xdr:clientData/>
  </xdr:twoCellAnchor>
  <xdr:twoCellAnchor>
    <xdr:from>
      <xdr:col>9</xdr:col>
      <xdr:colOff>142876</xdr:colOff>
      <xdr:row>38</xdr:row>
      <xdr:rowOff>38101</xdr:rowOff>
    </xdr:from>
    <xdr:to>
      <xdr:col>10</xdr:col>
      <xdr:colOff>38100</xdr:colOff>
      <xdr:row>38</xdr:row>
      <xdr:rowOff>164043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22E8F60F-1F83-41B0-8089-F647F0500B8F}"/>
            </a:ext>
          </a:extLst>
        </xdr:cNvPr>
        <xdr:cNvSpPr txBox="1"/>
      </xdr:nvSpPr>
      <xdr:spPr>
        <a:xfrm>
          <a:off x="2257426" y="7791451"/>
          <a:ext cx="142874" cy="125942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eaLnBrk="1" fontAlgn="auto" latinLnBrk="0" hangingPunct="1"/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/>
          <a:endParaRPr lang="es-CO" sz="600"/>
        </a:p>
      </xdr:txBody>
    </xdr:sp>
    <xdr:clientData/>
  </xdr:twoCellAnchor>
  <xdr:twoCellAnchor editAs="oneCell">
    <xdr:from>
      <xdr:col>0</xdr:col>
      <xdr:colOff>120651</xdr:colOff>
      <xdr:row>0</xdr:row>
      <xdr:rowOff>0</xdr:rowOff>
    </xdr:from>
    <xdr:to>
      <xdr:col>2</xdr:col>
      <xdr:colOff>25401</xdr:colOff>
      <xdr:row>1</xdr:row>
      <xdr:rowOff>7850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00F89755-5DEA-827B-511C-47C2B27E7B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651" y="0"/>
          <a:ext cx="349250" cy="3317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66675</xdr:colOff>
      <xdr:row>15</xdr:row>
      <xdr:rowOff>38076</xdr:rowOff>
    </xdr:from>
    <xdr:to>
      <xdr:col>33</xdr:col>
      <xdr:colOff>46011</xdr:colOff>
      <xdr:row>17</xdr:row>
      <xdr:rowOff>0</xdr:rowOff>
    </xdr:to>
    <xdr:sp macro="" textlink="">
      <xdr:nvSpPr>
        <xdr:cNvPr id="2" name="2 Flecha derecha">
          <a:extLst>
            <a:ext uri="{FF2B5EF4-FFF2-40B4-BE49-F238E27FC236}">
              <a16:creationId xmlns:a16="http://schemas.microsoft.com/office/drawing/2014/main" id="{6FF6A04D-243A-497C-BE26-2350D2C72122}"/>
            </a:ext>
          </a:extLst>
        </xdr:cNvPr>
        <xdr:cNvSpPr/>
      </xdr:nvSpPr>
      <xdr:spPr>
        <a:xfrm>
          <a:off x="3140075" y="1320776"/>
          <a:ext cx="411136" cy="165124"/>
        </a:xfrm>
        <a:prstGeom prst="rightArrow">
          <a:avLst/>
        </a:prstGeom>
        <a:solidFill>
          <a:srgbClr val="00B050"/>
        </a:solidFill>
      </xdr:spPr>
      <xdr:style>
        <a:lnRef idx="1">
          <a:schemeClr val="accent3"/>
        </a:lnRef>
        <a:fillRef idx="3">
          <a:schemeClr val="accent3"/>
        </a:fillRef>
        <a:effectRef idx="2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ES"/>
        </a:p>
      </xdr:txBody>
    </xdr:sp>
    <xdr:clientData/>
  </xdr:twoCellAnchor>
  <xdr:twoCellAnchor editAs="oneCell">
    <xdr:from>
      <xdr:col>0</xdr:col>
      <xdr:colOff>112346</xdr:colOff>
      <xdr:row>0</xdr:row>
      <xdr:rowOff>39076</xdr:rowOff>
    </xdr:from>
    <xdr:to>
      <xdr:col>6</xdr:col>
      <xdr:colOff>83037</xdr:colOff>
      <xdr:row>7</xdr:row>
      <xdr:rowOff>5226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C857D31-5AAB-6812-75C9-0026A8F4BC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346" y="39076"/>
          <a:ext cx="576383" cy="5474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66675</xdr:colOff>
      <xdr:row>15</xdr:row>
      <xdr:rowOff>38076</xdr:rowOff>
    </xdr:from>
    <xdr:to>
      <xdr:col>33</xdr:col>
      <xdr:colOff>46011</xdr:colOff>
      <xdr:row>17</xdr:row>
      <xdr:rowOff>0</xdr:rowOff>
    </xdr:to>
    <xdr:sp macro="" textlink="">
      <xdr:nvSpPr>
        <xdr:cNvPr id="3" name="2 Flecha derech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867025" y="1714476"/>
          <a:ext cx="360336" cy="190523"/>
        </a:xfrm>
        <a:prstGeom prst="rightArrow">
          <a:avLst/>
        </a:prstGeom>
        <a:solidFill>
          <a:srgbClr val="00B050"/>
        </a:solidFill>
      </xdr:spPr>
      <xdr:style>
        <a:lnRef idx="1">
          <a:schemeClr val="accent3"/>
        </a:lnRef>
        <a:fillRef idx="3">
          <a:schemeClr val="accent3"/>
        </a:fillRef>
        <a:effectRef idx="2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ES"/>
        </a:p>
      </xdr:txBody>
    </xdr:sp>
    <xdr:clientData/>
  </xdr:twoCellAnchor>
  <xdr:twoCellAnchor editAs="oneCell">
    <xdr:from>
      <xdr:col>0</xdr:col>
      <xdr:colOff>105835</xdr:colOff>
      <xdr:row>0</xdr:row>
      <xdr:rowOff>0</xdr:rowOff>
    </xdr:from>
    <xdr:to>
      <xdr:col>6</xdr:col>
      <xdr:colOff>52917</xdr:colOff>
      <xdr:row>5</xdr:row>
      <xdr:rowOff>46161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7809641-061C-3495-CEF8-E973B7FEF5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35" y="0"/>
          <a:ext cx="555624" cy="52770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165101</xdr:colOff>
      <xdr:row>0</xdr:row>
      <xdr:rowOff>0</xdr:rowOff>
    </xdr:from>
    <xdr:to>
      <xdr:col>1</xdr:col>
      <xdr:colOff>492445</xdr:colOff>
      <xdr:row>2</xdr:row>
      <xdr:rowOff>152400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B746A35-0F11-8321-FD77-B62039B623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5101" y="0"/>
          <a:ext cx="574994" cy="546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223837</xdr:colOff>
      <xdr:row>5</xdr:row>
      <xdr:rowOff>85725</xdr:rowOff>
    </xdr:from>
    <xdr:to>
      <xdr:col>0</xdr:col>
      <xdr:colOff>452437</xdr:colOff>
      <xdr:row>6</xdr:row>
      <xdr:rowOff>38100</xdr:rowOff>
    </xdr:to>
    <xdr:sp macro="" textlink="">
      <xdr:nvSpPr>
        <xdr:cNvPr id="2" name="1 Rectángulo">
          <a:extLst>
            <a:ext uri="{FF2B5EF4-FFF2-40B4-BE49-F238E27FC236}">
              <a16:creationId xmlns:a16="http://schemas.microsoft.com/office/drawing/2014/main" id="{0A53A6D7-C373-4C6A-B4E3-C3A52D5C26A9}"/>
            </a:ext>
          </a:extLst>
        </xdr:cNvPr>
        <xdr:cNvSpPr/>
      </xdr:nvSpPr>
      <xdr:spPr>
        <a:xfrm>
          <a:off x="223837" y="1095375"/>
          <a:ext cx="228600" cy="1365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0</xdr:col>
      <xdr:colOff>409575</xdr:colOff>
      <xdr:row>5</xdr:row>
      <xdr:rowOff>19050</xdr:rowOff>
    </xdr:from>
    <xdr:to>
      <xdr:col>0</xdr:col>
      <xdr:colOff>1158563</xdr:colOff>
      <xdr:row>6</xdr:row>
      <xdr:rowOff>77401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1B5EF2FC-2188-4106-BD46-CEC782A625CE}"/>
            </a:ext>
          </a:extLst>
        </xdr:cNvPr>
        <xdr:cNvSpPr txBox="1"/>
      </xdr:nvSpPr>
      <xdr:spPr>
        <a:xfrm>
          <a:off x="409575" y="1028700"/>
          <a:ext cx="748988" cy="24250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lang="es-ES" sz="1000"/>
            <a:t>Inscripción</a:t>
          </a:r>
        </a:p>
      </xdr:txBody>
    </xdr:sp>
    <xdr:clientData/>
  </xdr:twoCellAnchor>
  <xdr:twoCellAnchor>
    <xdr:from>
      <xdr:col>0</xdr:col>
      <xdr:colOff>223837</xdr:colOff>
      <xdr:row>6</xdr:row>
      <xdr:rowOff>114300</xdr:rowOff>
    </xdr:from>
    <xdr:to>
      <xdr:col>0</xdr:col>
      <xdr:colOff>452437</xdr:colOff>
      <xdr:row>7</xdr:row>
      <xdr:rowOff>66675</xdr:rowOff>
    </xdr:to>
    <xdr:sp macro="" textlink="">
      <xdr:nvSpPr>
        <xdr:cNvPr id="4" name="3 Rectángulo">
          <a:extLst>
            <a:ext uri="{FF2B5EF4-FFF2-40B4-BE49-F238E27FC236}">
              <a16:creationId xmlns:a16="http://schemas.microsoft.com/office/drawing/2014/main" id="{AF9EB36A-9B1D-4BED-BE28-DBE7DADF1A3D}"/>
            </a:ext>
          </a:extLst>
        </xdr:cNvPr>
        <xdr:cNvSpPr/>
      </xdr:nvSpPr>
      <xdr:spPr>
        <a:xfrm>
          <a:off x="223837" y="1308100"/>
          <a:ext cx="228600" cy="1365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0</xdr:col>
      <xdr:colOff>409575</xdr:colOff>
      <xdr:row>6</xdr:row>
      <xdr:rowOff>47625</xdr:rowOff>
    </xdr:from>
    <xdr:to>
      <xdr:col>0</xdr:col>
      <xdr:colOff>1284110</xdr:colOff>
      <xdr:row>7</xdr:row>
      <xdr:rowOff>105976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D754E0-8D8C-4A67-9CCB-EAAF2CD7F19D}"/>
            </a:ext>
          </a:extLst>
        </xdr:cNvPr>
        <xdr:cNvSpPr txBox="1"/>
      </xdr:nvSpPr>
      <xdr:spPr>
        <a:xfrm>
          <a:off x="409575" y="1241425"/>
          <a:ext cx="874535" cy="24250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lang="es-ES" sz="1000"/>
            <a:t>Actualización</a:t>
          </a:r>
        </a:p>
      </xdr:txBody>
    </xdr:sp>
    <xdr:clientData/>
  </xdr:twoCellAnchor>
  <xdr:twoCellAnchor>
    <xdr:from>
      <xdr:col>0</xdr:col>
      <xdr:colOff>223837</xdr:colOff>
      <xdr:row>7</xdr:row>
      <xdr:rowOff>123825</xdr:rowOff>
    </xdr:from>
    <xdr:to>
      <xdr:col>0</xdr:col>
      <xdr:colOff>452437</xdr:colOff>
      <xdr:row>8</xdr:row>
      <xdr:rowOff>76200</xdr:rowOff>
    </xdr:to>
    <xdr:sp macro="" textlink="">
      <xdr:nvSpPr>
        <xdr:cNvPr id="6" name="5 Rectángulo">
          <a:extLst>
            <a:ext uri="{FF2B5EF4-FFF2-40B4-BE49-F238E27FC236}">
              <a16:creationId xmlns:a16="http://schemas.microsoft.com/office/drawing/2014/main" id="{3A10910A-2F5A-4ACA-92D0-D578885AD380}"/>
            </a:ext>
          </a:extLst>
        </xdr:cNvPr>
        <xdr:cNvSpPr/>
      </xdr:nvSpPr>
      <xdr:spPr>
        <a:xfrm>
          <a:off x="223837" y="1501775"/>
          <a:ext cx="228600" cy="1365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0</xdr:col>
      <xdr:colOff>400050</xdr:colOff>
      <xdr:row>7</xdr:row>
      <xdr:rowOff>57150</xdr:rowOff>
    </xdr:from>
    <xdr:to>
      <xdr:col>0</xdr:col>
      <xdr:colOff>1209502</xdr:colOff>
      <xdr:row>8</xdr:row>
      <xdr:rowOff>115501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B6F81196-A82C-44DB-B35B-8F1316A486F0}"/>
            </a:ext>
          </a:extLst>
        </xdr:cNvPr>
        <xdr:cNvSpPr txBox="1"/>
      </xdr:nvSpPr>
      <xdr:spPr>
        <a:xfrm>
          <a:off x="400050" y="1435100"/>
          <a:ext cx="809452" cy="24250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lang="es-ES" sz="1000"/>
            <a:t>Cancelación</a:t>
          </a:r>
        </a:p>
      </xdr:txBody>
    </xdr:sp>
    <xdr:clientData/>
  </xdr:twoCellAnchor>
  <xdr:twoCellAnchor>
    <xdr:from>
      <xdr:col>1</xdr:col>
      <xdr:colOff>295276</xdr:colOff>
      <xdr:row>5</xdr:row>
      <xdr:rowOff>9524</xdr:rowOff>
    </xdr:from>
    <xdr:to>
      <xdr:col>1</xdr:col>
      <xdr:colOff>1496922</xdr:colOff>
      <xdr:row>8</xdr:row>
      <xdr:rowOff>117329</xdr:rowOff>
    </xdr:to>
    <xdr:grpSp>
      <xdr:nvGrpSpPr>
        <xdr:cNvPr id="8" name="14 Grupo">
          <a:extLst>
            <a:ext uri="{FF2B5EF4-FFF2-40B4-BE49-F238E27FC236}">
              <a16:creationId xmlns:a16="http://schemas.microsoft.com/office/drawing/2014/main" id="{05681615-F2A4-493F-9DE0-4BC3317F478C}"/>
            </a:ext>
          </a:extLst>
        </xdr:cNvPr>
        <xdr:cNvGrpSpPr>
          <a:grpSpLocks/>
        </xdr:cNvGrpSpPr>
      </xdr:nvGrpSpPr>
      <xdr:grpSpPr bwMode="auto">
        <a:xfrm>
          <a:off x="1819276" y="1039956"/>
          <a:ext cx="1192121" cy="679305"/>
          <a:chOff x="1947862" y="723900"/>
          <a:chExt cx="889042" cy="667386"/>
        </a:xfrm>
      </xdr:grpSpPr>
      <xdr:sp macro="" textlink="">
        <xdr:nvSpPr>
          <xdr:cNvPr id="9" name="7 Rectángulo">
            <a:extLst>
              <a:ext uri="{FF2B5EF4-FFF2-40B4-BE49-F238E27FC236}">
                <a16:creationId xmlns:a16="http://schemas.microsoft.com/office/drawing/2014/main" id="{11E2B3B8-E6B4-4739-929D-C2943B61F311}"/>
              </a:ext>
            </a:extLst>
          </xdr:cNvPr>
          <xdr:cNvSpPr/>
        </xdr:nvSpPr>
        <xdr:spPr>
          <a:xfrm>
            <a:off x="1947862" y="790162"/>
            <a:ext cx="217795" cy="141990"/>
          </a:xfrm>
          <a:prstGeom prst="rect">
            <a:avLst/>
          </a:prstGeom>
          <a:noFill/>
          <a:ln w="19050">
            <a:solidFill>
              <a:srgbClr val="008000">
                <a:alpha val="57000"/>
              </a:srgb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es-CO"/>
          </a:p>
        </xdr:txBody>
      </xdr:sp>
      <xdr:sp macro="" textlink="">
        <xdr:nvSpPr>
          <xdr:cNvPr id="10" name="8 CuadroTexto">
            <a:extLst>
              <a:ext uri="{FF2B5EF4-FFF2-40B4-BE49-F238E27FC236}">
                <a16:creationId xmlns:a16="http://schemas.microsoft.com/office/drawing/2014/main" id="{32AD34BE-B2B8-4CC6-970F-3584D175B049}"/>
              </a:ext>
            </a:extLst>
          </xdr:cNvPr>
          <xdr:cNvSpPr txBox="1"/>
        </xdr:nvSpPr>
        <xdr:spPr>
          <a:xfrm>
            <a:off x="2138432" y="723900"/>
            <a:ext cx="504329" cy="250881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wrap="none" rtlCol="0" anchor="t">
            <a:spAutoFit/>
          </a:bodyPr>
          <a:lstStyle/>
          <a:p>
            <a:r>
              <a:rPr lang="es-ES" sz="1000"/>
              <a:t>Ordinario</a:t>
            </a:r>
          </a:p>
        </xdr:txBody>
      </xdr:sp>
      <xdr:sp macro="" textlink="">
        <xdr:nvSpPr>
          <xdr:cNvPr id="11" name="9 Rectángulo">
            <a:extLst>
              <a:ext uri="{FF2B5EF4-FFF2-40B4-BE49-F238E27FC236}">
                <a16:creationId xmlns:a16="http://schemas.microsoft.com/office/drawing/2014/main" id="{0DD0F186-62C8-484B-ADCF-FB932E0B97A1}"/>
              </a:ext>
            </a:extLst>
          </xdr:cNvPr>
          <xdr:cNvSpPr/>
        </xdr:nvSpPr>
        <xdr:spPr>
          <a:xfrm>
            <a:off x="1947862" y="1007880"/>
            <a:ext cx="217795" cy="141990"/>
          </a:xfrm>
          <a:prstGeom prst="rect">
            <a:avLst/>
          </a:prstGeom>
          <a:noFill/>
          <a:ln w="19050">
            <a:solidFill>
              <a:srgbClr val="008000">
                <a:alpha val="57000"/>
              </a:srgb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es-CO"/>
          </a:p>
        </xdr:txBody>
      </xdr:sp>
      <xdr:sp macro="" textlink="">
        <xdr:nvSpPr>
          <xdr:cNvPr id="12" name="10 CuadroTexto">
            <a:extLst>
              <a:ext uri="{FF2B5EF4-FFF2-40B4-BE49-F238E27FC236}">
                <a16:creationId xmlns:a16="http://schemas.microsoft.com/office/drawing/2014/main" id="{3B82F010-047B-48AB-B2BF-69C174929E2A}"/>
              </a:ext>
            </a:extLst>
          </xdr:cNvPr>
          <xdr:cNvSpPr txBox="1"/>
        </xdr:nvSpPr>
        <xdr:spPr>
          <a:xfrm>
            <a:off x="2129358" y="941618"/>
            <a:ext cx="535412" cy="18932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wrap="none" rtlCol="0" anchor="t">
            <a:spAutoFit/>
          </a:bodyPr>
          <a:lstStyle/>
          <a:p>
            <a:r>
              <a:rPr lang="es-ES" sz="1000"/>
              <a:t>Ocasional</a:t>
            </a:r>
          </a:p>
        </xdr:txBody>
      </xdr:sp>
      <xdr:sp macro="" textlink="">
        <xdr:nvSpPr>
          <xdr:cNvPr id="13" name="11 Rectángulo">
            <a:extLst>
              <a:ext uri="{FF2B5EF4-FFF2-40B4-BE49-F238E27FC236}">
                <a16:creationId xmlns:a16="http://schemas.microsoft.com/office/drawing/2014/main" id="{83786D4B-E95F-4F36-8F51-67CD243CC884}"/>
              </a:ext>
            </a:extLst>
          </xdr:cNvPr>
          <xdr:cNvSpPr/>
        </xdr:nvSpPr>
        <xdr:spPr>
          <a:xfrm>
            <a:off x="1947862" y="1206667"/>
            <a:ext cx="217795" cy="141990"/>
          </a:xfrm>
          <a:prstGeom prst="rect">
            <a:avLst/>
          </a:prstGeom>
          <a:noFill/>
          <a:ln w="19050">
            <a:solidFill>
              <a:srgbClr val="008000">
                <a:alpha val="57000"/>
              </a:srgb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es-CO"/>
          </a:p>
        </xdr:txBody>
      </xdr:sp>
      <xdr:sp macro="" textlink="">
        <xdr:nvSpPr>
          <xdr:cNvPr id="14" name="12 CuadroTexto">
            <a:extLst>
              <a:ext uri="{FF2B5EF4-FFF2-40B4-BE49-F238E27FC236}">
                <a16:creationId xmlns:a16="http://schemas.microsoft.com/office/drawing/2014/main" id="{B7DB5F3F-DE14-4D15-B4F2-BE96F7F3A671}"/>
              </a:ext>
            </a:extLst>
          </xdr:cNvPr>
          <xdr:cNvSpPr txBox="1"/>
        </xdr:nvSpPr>
        <xdr:spPr>
          <a:xfrm>
            <a:off x="2120283" y="1140405"/>
            <a:ext cx="716621" cy="250881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wrap="none" rtlCol="0" anchor="t">
            <a:spAutoFit/>
          </a:bodyPr>
          <a:lstStyle/>
          <a:p>
            <a:r>
              <a:rPr lang="es-ES" sz="1000" baseline="0"/>
              <a:t> </a:t>
            </a:r>
            <a:r>
              <a:rPr lang="es-ES" sz="1000"/>
              <a:t>Retenedor ICA</a:t>
            </a:r>
          </a:p>
        </xdr:txBody>
      </xdr:sp>
    </xdr:grpSp>
    <xdr:clientData/>
  </xdr:twoCellAnchor>
  <xdr:twoCellAnchor>
    <xdr:from>
      <xdr:col>2</xdr:col>
      <xdr:colOff>657225</xdr:colOff>
      <xdr:row>7</xdr:row>
      <xdr:rowOff>47625</xdr:rowOff>
    </xdr:from>
    <xdr:to>
      <xdr:col>4</xdr:col>
      <xdr:colOff>38217</xdr:colOff>
      <xdr:row>7</xdr:row>
      <xdr:rowOff>47625</xdr:rowOff>
    </xdr:to>
    <xdr:cxnSp macro="">
      <xdr:nvCxnSpPr>
        <xdr:cNvPr id="15" name="16 Conector recto">
          <a:extLst>
            <a:ext uri="{FF2B5EF4-FFF2-40B4-BE49-F238E27FC236}">
              <a16:creationId xmlns:a16="http://schemas.microsoft.com/office/drawing/2014/main" id="{A403350B-8477-41B2-86ED-E75314A0DD58}"/>
            </a:ext>
          </a:extLst>
        </xdr:cNvPr>
        <xdr:cNvCxnSpPr/>
      </xdr:nvCxnSpPr>
      <xdr:spPr>
        <a:xfrm>
          <a:off x="3806825" y="1425575"/>
          <a:ext cx="2924292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647700</xdr:colOff>
      <xdr:row>6</xdr:row>
      <xdr:rowOff>76200</xdr:rowOff>
    </xdr:from>
    <xdr:to>
      <xdr:col>2</xdr:col>
      <xdr:colOff>647700</xdr:colOff>
      <xdr:row>7</xdr:row>
      <xdr:rowOff>47625</xdr:rowOff>
    </xdr:to>
    <xdr:cxnSp macro="">
      <xdr:nvCxnSpPr>
        <xdr:cNvPr id="16" name="21 Conector recto">
          <a:extLst>
            <a:ext uri="{FF2B5EF4-FFF2-40B4-BE49-F238E27FC236}">
              <a16:creationId xmlns:a16="http://schemas.microsoft.com/office/drawing/2014/main" id="{1835E7F9-07BE-4AE7-B87C-1A0DC4C75D41}"/>
            </a:ext>
          </a:extLst>
        </xdr:cNvPr>
        <xdr:cNvCxnSpPr/>
      </xdr:nvCxnSpPr>
      <xdr:spPr>
        <a:xfrm flipV="1">
          <a:off x="3797300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845684</xdr:colOff>
      <xdr:row>6</xdr:row>
      <xdr:rowOff>76200</xdr:rowOff>
    </xdr:from>
    <xdr:to>
      <xdr:col>2</xdr:col>
      <xdr:colOff>845684</xdr:colOff>
      <xdr:row>7</xdr:row>
      <xdr:rowOff>47625</xdr:rowOff>
    </xdr:to>
    <xdr:cxnSp macro="">
      <xdr:nvCxnSpPr>
        <xdr:cNvPr id="17" name="22 Conector recto">
          <a:extLst>
            <a:ext uri="{FF2B5EF4-FFF2-40B4-BE49-F238E27FC236}">
              <a16:creationId xmlns:a16="http://schemas.microsoft.com/office/drawing/2014/main" id="{D7EEF3FC-8CDD-43C5-A433-EC49F0C546F2}"/>
            </a:ext>
          </a:extLst>
        </xdr:cNvPr>
        <xdr:cNvCxnSpPr/>
      </xdr:nvCxnSpPr>
      <xdr:spPr>
        <a:xfrm flipV="1">
          <a:off x="3995284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1043668</xdr:colOff>
      <xdr:row>6</xdr:row>
      <xdr:rowOff>76200</xdr:rowOff>
    </xdr:from>
    <xdr:to>
      <xdr:col>2</xdr:col>
      <xdr:colOff>1043668</xdr:colOff>
      <xdr:row>7</xdr:row>
      <xdr:rowOff>47625</xdr:rowOff>
    </xdr:to>
    <xdr:cxnSp macro="">
      <xdr:nvCxnSpPr>
        <xdr:cNvPr id="18" name="23 Conector recto">
          <a:extLst>
            <a:ext uri="{FF2B5EF4-FFF2-40B4-BE49-F238E27FC236}">
              <a16:creationId xmlns:a16="http://schemas.microsoft.com/office/drawing/2014/main" id="{C2B05237-9A18-48FE-8752-839E737DF0BD}"/>
            </a:ext>
          </a:extLst>
        </xdr:cNvPr>
        <xdr:cNvCxnSpPr/>
      </xdr:nvCxnSpPr>
      <xdr:spPr>
        <a:xfrm flipV="1">
          <a:off x="4193268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1232127</xdr:colOff>
      <xdr:row>6</xdr:row>
      <xdr:rowOff>76200</xdr:rowOff>
    </xdr:from>
    <xdr:to>
      <xdr:col>2</xdr:col>
      <xdr:colOff>1232127</xdr:colOff>
      <xdr:row>7</xdr:row>
      <xdr:rowOff>47625</xdr:rowOff>
    </xdr:to>
    <xdr:cxnSp macro="">
      <xdr:nvCxnSpPr>
        <xdr:cNvPr id="19" name="24 Conector recto">
          <a:extLst>
            <a:ext uri="{FF2B5EF4-FFF2-40B4-BE49-F238E27FC236}">
              <a16:creationId xmlns:a16="http://schemas.microsoft.com/office/drawing/2014/main" id="{A0A4F0BE-9B54-4643-BC9E-7E9CD21F454F}"/>
            </a:ext>
          </a:extLst>
        </xdr:cNvPr>
        <xdr:cNvCxnSpPr/>
      </xdr:nvCxnSpPr>
      <xdr:spPr>
        <a:xfrm flipV="1">
          <a:off x="4381727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1439636</xdr:colOff>
      <xdr:row>6</xdr:row>
      <xdr:rowOff>76200</xdr:rowOff>
    </xdr:from>
    <xdr:to>
      <xdr:col>2</xdr:col>
      <xdr:colOff>1439636</xdr:colOff>
      <xdr:row>7</xdr:row>
      <xdr:rowOff>47625</xdr:rowOff>
    </xdr:to>
    <xdr:cxnSp macro="">
      <xdr:nvCxnSpPr>
        <xdr:cNvPr id="20" name="25 Conector recto">
          <a:extLst>
            <a:ext uri="{FF2B5EF4-FFF2-40B4-BE49-F238E27FC236}">
              <a16:creationId xmlns:a16="http://schemas.microsoft.com/office/drawing/2014/main" id="{442FEC4D-7E95-4272-8DF4-7EB4137E79D3}"/>
            </a:ext>
          </a:extLst>
        </xdr:cNvPr>
        <xdr:cNvCxnSpPr/>
      </xdr:nvCxnSpPr>
      <xdr:spPr>
        <a:xfrm flipV="1">
          <a:off x="4589236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1637620</xdr:colOff>
      <xdr:row>6</xdr:row>
      <xdr:rowOff>76200</xdr:rowOff>
    </xdr:from>
    <xdr:to>
      <xdr:col>2</xdr:col>
      <xdr:colOff>1637620</xdr:colOff>
      <xdr:row>7</xdr:row>
      <xdr:rowOff>47625</xdr:rowOff>
    </xdr:to>
    <xdr:cxnSp macro="">
      <xdr:nvCxnSpPr>
        <xdr:cNvPr id="21" name="26 Conector recto">
          <a:extLst>
            <a:ext uri="{FF2B5EF4-FFF2-40B4-BE49-F238E27FC236}">
              <a16:creationId xmlns:a16="http://schemas.microsoft.com/office/drawing/2014/main" id="{13D47AD7-B5F5-466D-94EE-88EAB349E7CF}"/>
            </a:ext>
          </a:extLst>
        </xdr:cNvPr>
        <xdr:cNvCxnSpPr/>
      </xdr:nvCxnSpPr>
      <xdr:spPr>
        <a:xfrm flipV="1">
          <a:off x="4787220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1835604</xdr:colOff>
      <xdr:row>6</xdr:row>
      <xdr:rowOff>76200</xdr:rowOff>
    </xdr:from>
    <xdr:to>
      <xdr:col>2</xdr:col>
      <xdr:colOff>1835604</xdr:colOff>
      <xdr:row>7</xdr:row>
      <xdr:rowOff>47625</xdr:rowOff>
    </xdr:to>
    <xdr:cxnSp macro="">
      <xdr:nvCxnSpPr>
        <xdr:cNvPr id="22" name="27 Conector recto">
          <a:extLst>
            <a:ext uri="{FF2B5EF4-FFF2-40B4-BE49-F238E27FC236}">
              <a16:creationId xmlns:a16="http://schemas.microsoft.com/office/drawing/2014/main" id="{C72372F7-DBAB-48FA-AB6D-EC5DD64E36E1}"/>
            </a:ext>
          </a:extLst>
        </xdr:cNvPr>
        <xdr:cNvCxnSpPr/>
      </xdr:nvCxnSpPr>
      <xdr:spPr>
        <a:xfrm flipV="1">
          <a:off x="4985204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2024063</xdr:colOff>
      <xdr:row>6</xdr:row>
      <xdr:rowOff>76200</xdr:rowOff>
    </xdr:from>
    <xdr:to>
      <xdr:col>2</xdr:col>
      <xdr:colOff>2024063</xdr:colOff>
      <xdr:row>7</xdr:row>
      <xdr:rowOff>47625</xdr:rowOff>
    </xdr:to>
    <xdr:cxnSp macro="">
      <xdr:nvCxnSpPr>
        <xdr:cNvPr id="23" name="28 Conector recto">
          <a:extLst>
            <a:ext uri="{FF2B5EF4-FFF2-40B4-BE49-F238E27FC236}">
              <a16:creationId xmlns:a16="http://schemas.microsoft.com/office/drawing/2014/main" id="{430A027E-D0A3-47E9-8EAA-451C26B800CF}"/>
            </a:ext>
          </a:extLst>
        </xdr:cNvPr>
        <xdr:cNvCxnSpPr/>
      </xdr:nvCxnSpPr>
      <xdr:spPr>
        <a:xfrm flipV="1">
          <a:off x="5173663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2231572</xdr:colOff>
      <xdr:row>6</xdr:row>
      <xdr:rowOff>76200</xdr:rowOff>
    </xdr:from>
    <xdr:to>
      <xdr:col>2</xdr:col>
      <xdr:colOff>2231572</xdr:colOff>
      <xdr:row>7</xdr:row>
      <xdr:rowOff>47625</xdr:rowOff>
    </xdr:to>
    <xdr:cxnSp macro="">
      <xdr:nvCxnSpPr>
        <xdr:cNvPr id="24" name="29 Conector recto">
          <a:extLst>
            <a:ext uri="{FF2B5EF4-FFF2-40B4-BE49-F238E27FC236}">
              <a16:creationId xmlns:a16="http://schemas.microsoft.com/office/drawing/2014/main" id="{FE3D0B7A-4830-4AB3-893F-D10C1940A39E}"/>
            </a:ext>
          </a:extLst>
        </xdr:cNvPr>
        <xdr:cNvCxnSpPr/>
      </xdr:nvCxnSpPr>
      <xdr:spPr>
        <a:xfrm flipV="1">
          <a:off x="5381172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95931</xdr:colOff>
      <xdr:row>6</xdr:row>
      <xdr:rowOff>76200</xdr:rowOff>
    </xdr:from>
    <xdr:to>
      <xdr:col>3</xdr:col>
      <xdr:colOff>95931</xdr:colOff>
      <xdr:row>7</xdr:row>
      <xdr:rowOff>47625</xdr:rowOff>
    </xdr:to>
    <xdr:cxnSp macro="">
      <xdr:nvCxnSpPr>
        <xdr:cNvPr id="25" name="30 Conector recto">
          <a:extLst>
            <a:ext uri="{FF2B5EF4-FFF2-40B4-BE49-F238E27FC236}">
              <a16:creationId xmlns:a16="http://schemas.microsoft.com/office/drawing/2014/main" id="{D0DC0F7B-847D-457F-B09F-ABF278C35A73}"/>
            </a:ext>
          </a:extLst>
        </xdr:cNvPr>
        <xdr:cNvCxnSpPr/>
      </xdr:nvCxnSpPr>
      <xdr:spPr>
        <a:xfrm flipV="1">
          <a:off x="5690281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293915</xdr:colOff>
      <xdr:row>6</xdr:row>
      <xdr:rowOff>76200</xdr:rowOff>
    </xdr:from>
    <xdr:to>
      <xdr:col>3</xdr:col>
      <xdr:colOff>293915</xdr:colOff>
      <xdr:row>7</xdr:row>
      <xdr:rowOff>47625</xdr:rowOff>
    </xdr:to>
    <xdr:cxnSp macro="">
      <xdr:nvCxnSpPr>
        <xdr:cNvPr id="26" name="31 Conector recto">
          <a:extLst>
            <a:ext uri="{FF2B5EF4-FFF2-40B4-BE49-F238E27FC236}">
              <a16:creationId xmlns:a16="http://schemas.microsoft.com/office/drawing/2014/main" id="{45157478-B786-4A5A-B18D-81E2DBF635A9}"/>
            </a:ext>
          </a:extLst>
        </xdr:cNvPr>
        <xdr:cNvCxnSpPr/>
      </xdr:nvCxnSpPr>
      <xdr:spPr>
        <a:xfrm flipV="1">
          <a:off x="5888265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491899</xdr:colOff>
      <xdr:row>6</xdr:row>
      <xdr:rowOff>76200</xdr:rowOff>
    </xdr:from>
    <xdr:to>
      <xdr:col>3</xdr:col>
      <xdr:colOff>491899</xdr:colOff>
      <xdr:row>7</xdr:row>
      <xdr:rowOff>47625</xdr:rowOff>
    </xdr:to>
    <xdr:cxnSp macro="">
      <xdr:nvCxnSpPr>
        <xdr:cNvPr id="27" name="32 Conector recto">
          <a:extLst>
            <a:ext uri="{FF2B5EF4-FFF2-40B4-BE49-F238E27FC236}">
              <a16:creationId xmlns:a16="http://schemas.microsoft.com/office/drawing/2014/main" id="{8AC50558-3792-4CD6-A91E-3175E40A56F3}"/>
            </a:ext>
          </a:extLst>
        </xdr:cNvPr>
        <xdr:cNvCxnSpPr/>
      </xdr:nvCxnSpPr>
      <xdr:spPr>
        <a:xfrm flipV="1">
          <a:off x="6086249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689883</xdr:colOff>
      <xdr:row>6</xdr:row>
      <xdr:rowOff>76200</xdr:rowOff>
    </xdr:from>
    <xdr:to>
      <xdr:col>3</xdr:col>
      <xdr:colOff>689883</xdr:colOff>
      <xdr:row>7</xdr:row>
      <xdr:rowOff>47625</xdr:rowOff>
    </xdr:to>
    <xdr:cxnSp macro="">
      <xdr:nvCxnSpPr>
        <xdr:cNvPr id="28" name="33 Conector recto">
          <a:extLst>
            <a:ext uri="{FF2B5EF4-FFF2-40B4-BE49-F238E27FC236}">
              <a16:creationId xmlns:a16="http://schemas.microsoft.com/office/drawing/2014/main" id="{27B5E1F9-4582-48DF-B071-D44A708E5312}"/>
            </a:ext>
          </a:extLst>
        </xdr:cNvPr>
        <xdr:cNvCxnSpPr/>
      </xdr:nvCxnSpPr>
      <xdr:spPr>
        <a:xfrm flipV="1">
          <a:off x="6284233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887867</xdr:colOff>
      <xdr:row>6</xdr:row>
      <xdr:rowOff>76200</xdr:rowOff>
    </xdr:from>
    <xdr:to>
      <xdr:col>3</xdr:col>
      <xdr:colOff>887867</xdr:colOff>
      <xdr:row>7</xdr:row>
      <xdr:rowOff>47625</xdr:rowOff>
    </xdr:to>
    <xdr:cxnSp macro="">
      <xdr:nvCxnSpPr>
        <xdr:cNvPr id="29" name="34 Conector recto">
          <a:extLst>
            <a:ext uri="{FF2B5EF4-FFF2-40B4-BE49-F238E27FC236}">
              <a16:creationId xmlns:a16="http://schemas.microsoft.com/office/drawing/2014/main" id="{6F934E1A-162B-42F0-8274-90C1BB7B035F}"/>
            </a:ext>
          </a:extLst>
        </xdr:cNvPr>
        <xdr:cNvCxnSpPr/>
      </xdr:nvCxnSpPr>
      <xdr:spPr>
        <a:xfrm flipV="1">
          <a:off x="6482217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38100</xdr:colOff>
      <xdr:row>6</xdr:row>
      <xdr:rowOff>76200</xdr:rowOff>
    </xdr:from>
    <xdr:to>
      <xdr:col>4</xdr:col>
      <xdr:colOff>38100</xdr:colOff>
      <xdr:row>7</xdr:row>
      <xdr:rowOff>47625</xdr:rowOff>
    </xdr:to>
    <xdr:cxnSp macro="">
      <xdr:nvCxnSpPr>
        <xdr:cNvPr id="30" name="35 Conector recto">
          <a:extLst>
            <a:ext uri="{FF2B5EF4-FFF2-40B4-BE49-F238E27FC236}">
              <a16:creationId xmlns:a16="http://schemas.microsoft.com/office/drawing/2014/main" id="{797B5D5A-D576-4E70-ADCB-8DB1E0201303}"/>
            </a:ext>
          </a:extLst>
        </xdr:cNvPr>
        <xdr:cNvCxnSpPr/>
      </xdr:nvCxnSpPr>
      <xdr:spPr>
        <a:xfrm flipV="1">
          <a:off x="6731000" y="1270000"/>
          <a:ext cx="0" cy="1555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742950</xdr:colOff>
      <xdr:row>6</xdr:row>
      <xdr:rowOff>57150</xdr:rowOff>
    </xdr:from>
    <xdr:to>
      <xdr:col>5</xdr:col>
      <xdr:colOff>0</xdr:colOff>
      <xdr:row>7</xdr:row>
      <xdr:rowOff>38100</xdr:rowOff>
    </xdr:to>
    <xdr:grpSp>
      <xdr:nvGrpSpPr>
        <xdr:cNvPr id="31" name="51 Grupo">
          <a:extLst>
            <a:ext uri="{FF2B5EF4-FFF2-40B4-BE49-F238E27FC236}">
              <a16:creationId xmlns:a16="http://schemas.microsoft.com/office/drawing/2014/main" id="{921C7208-3968-4452-BAB3-CC96A1233938}"/>
            </a:ext>
          </a:extLst>
        </xdr:cNvPr>
        <xdr:cNvGrpSpPr>
          <a:grpSpLocks/>
        </xdr:cNvGrpSpPr>
      </xdr:nvGrpSpPr>
      <xdr:grpSpPr bwMode="auto">
        <a:xfrm>
          <a:off x="7142018" y="1278082"/>
          <a:ext cx="1465118" cy="171450"/>
          <a:chOff x="7400925" y="1019175"/>
          <a:chExt cx="209550" cy="171450"/>
        </a:xfrm>
      </xdr:grpSpPr>
      <xdr:cxnSp macro="">
        <xdr:nvCxnSpPr>
          <xdr:cNvPr id="32" name="37 Conector recto">
            <a:extLst>
              <a:ext uri="{FF2B5EF4-FFF2-40B4-BE49-F238E27FC236}">
                <a16:creationId xmlns:a16="http://schemas.microsoft.com/office/drawing/2014/main" id="{973408FC-228D-4D9C-B8CF-C67465F9ED70}"/>
              </a:ext>
            </a:extLst>
          </xdr:cNvPr>
          <xdr:cNvCxnSpPr/>
        </xdr:nvCxnSpPr>
        <xdr:spPr>
          <a:xfrm flipV="1">
            <a:off x="7400925" y="102870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3" name="38 Conector recto">
            <a:extLst>
              <a:ext uri="{FF2B5EF4-FFF2-40B4-BE49-F238E27FC236}">
                <a16:creationId xmlns:a16="http://schemas.microsoft.com/office/drawing/2014/main" id="{62C52810-44A3-491E-B0CE-6A8F8561689E}"/>
              </a:ext>
            </a:extLst>
          </xdr:cNvPr>
          <xdr:cNvCxnSpPr/>
        </xdr:nvCxnSpPr>
        <xdr:spPr>
          <a:xfrm>
            <a:off x="7410450" y="1190625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34" name="40 Conector recto">
            <a:extLst>
              <a:ext uri="{FF2B5EF4-FFF2-40B4-BE49-F238E27FC236}">
                <a16:creationId xmlns:a16="http://schemas.microsoft.com/office/drawing/2014/main" id="{B2D334CA-D06A-40D4-ADEE-2E851D800731}"/>
              </a:ext>
            </a:extLst>
          </xdr:cNvPr>
          <xdr:cNvCxnSpPr/>
        </xdr:nvCxnSpPr>
        <xdr:spPr>
          <a:xfrm flipV="1">
            <a:off x="7600950" y="10191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oneCellAnchor>
    <xdr:from>
      <xdr:col>2</xdr:col>
      <xdr:colOff>209550</xdr:colOff>
      <xdr:row>6</xdr:row>
      <xdr:rowOff>66675</xdr:rowOff>
    </xdr:from>
    <xdr:ext cx="367473" cy="248851"/>
    <xdr:sp macro="" textlink="">
      <xdr:nvSpPr>
        <xdr:cNvPr id="35" name="41 CuadroTexto">
          <a:extLst>
            <a:ext uri="{FF2B5EF4-FFF2-40B4-BE49-F238E27FC236}">
              <a16:creationId xmlns:a16="http://schemas.microsoft.com/office/drawing/2014/main" id="{C94FED27-F654-445D-B89A-A7121F6629BB}"/>
            </a:ext>
          </a:extLst>
        </xdr:cNvPr>
        <xdr:cNvSpPr txBox="1"/>
      </xdr:nvSpPr>
      <xdr:spPr>
        <a:xfrm>
          <a:off x="3359150" y="1260475"/>
          <a:ext cx="367473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No.</a:t>
          </a:r>
        </a:p>
      </xdr:txBody>
    </xdr:sp>
    <xdr:clientData/>
  </xdr:oneCellAnchor>
  <xdr:oneCellAnchor>
    <xdr:from>
      <xdr:col>4</xdr:col>
      <xdr:colOff>200025</xdr:colOff>
      <xdr:row>6</xdr:row>
      <xdr:rowOff>66675</xdr:rowOff>
    </xdr:from>
    <xdr:ext cx="469296" cy="248851"/>
    <xdr:sp macro="" textlink="">
      <xdr:nvSpPr>
        <xdr:cNvPr id="36" name="42 CuadroTexto">
          <a:extLst>
            <a:ext uri="{FF2B5EF4-FFF2-40B4-BE49-F238E27FC236}">
              <a16:creationId xmlns:a16="http://schemas.microsoft.com/office/drawing/2014/main" id="{AC52C90A-1E37-4999-9963-F42DCF52FF1C}"/>
            </a:ext>
          </a:extLst>
        </xdr:cNvPr>
        <xdr:cNvSpPr txBox="1"/>
      </xdr:nvSpPr>
      <xdr:spPr>
        <a:xfrm>
          <a:off x="6892925" y="1260475"/>
          <a:ext cx="469296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- D.V.</a:t>
          </a:r>
        </a:p>
      </xdr:txBody>
    </xdr:sp>
    <xdr:clientData/>
  </xdr:oneCellAnchor>
  <xdr:twoCellAnchor>
    <xdr:from>
      <xdr:col>0</xdr:col>
      <xdr:colOff>661987</xdr:colOff>
      <xdr:row>12</xdr:row>
      <xdr:rowOff>9525</xdr:rowOff>
    </xdr:from>
    <xdr:to>
      <xdr:col>0</xdr:col>
      <xdr:colOff>900112</xdr:colOff>
      <xdr:row>12</xdr:row>
      <xdr:rowOff>152400</xdr:rowOff>
    </xdr:to>
    <xdr:sp macro="" textlink="">
      <xdr:nvSpPr>
        <xdr:cNvPr id="37" name="43 Rectángulo">
          <a:extLst>
            <a:ext uri="{FF2B5EF4-FFF2-40B4-BE49-F238E27FC236}">
              <a16:creationId xmlns:a16="http://schemas.microsoft.com/office/drawing/2014/main" id="{8B370A56-0CFA-44BA-81F2-6B81A861B9AA}"/>
            </a:ext>
          </a:extLst>
        </xdr:cNvPr>
        <xdr:cNvSpPr/>
      </xdr:nvSpPr>
      <xdr:spPr>
        <a:xfrm>
          <a:off x="661987" y="2136775"/>
          <a:ext cx="238125" cy="14287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0</xdr:col>
      <xdr:colOff>1462087</xdr:colOff>
      <xdr:row>12</xdr:row>
      <xdr:rowOff>9525</xdr:rowOff>
    </xdr:from>
    <xdr:to>
      <xdr:col>1</xdr:col>
      <xdr:colOff>166687</xdr:colOff>
      <xdr:row>12</xdr:row>
      <xdr:rowOff>152400</xdr:rowOff>
    </xdr:to>
    <xdr:sp macro="" textlink="">
      <xdr:nvSpPr>
        <xdr:cNvPr id="38" name="44 Rectángulo">
          <a:extLst>
            <a:ext uri="{FF2B5EF4-FFF2-40B4-BE49-F238E27FC236}">
              <a16:creationId xmlns:a16="http://schemas.microsoft.com/office/drawing/2014/main" id="{38A9AEE1-0573-4E06-9C7E-E142F7381DD0}"/>
            </a:ext>
          </a:extLst>
        </xdr:cNvPr>
        <xdr:cNvSpPr/>
      </xdr:nvSpPr>
      <xdr:spPr>
        <a:xfrm>
          <a:off x="1462087" y="2136775"/>
          <a:ext cx="298450" cy="14287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1</xdr:col>
      <xdr:colOff>738187</xdr:colOff>
      <xdr:row>12</xdr:row>
      <xdr:rowOff>9525</xdr:rowOff>
    </xdr:from>
    <xdr:to>
      <xdr:col>1</xdr:col>
      <xdr:colOff>966787</xdr:colOff>
      <xdr:row>12</xdr:row>
      <xdr:rowOff>152400</xdr:rowOff>
    </xdr:to>
    <xdr:sp macro="" textlink="">
      <xdr:nvSpPr>
        <xdr:cNvPr id="39" name="45 Rectángulo">
          <a:extLst>
            <a:ext uri="{FF2B5EF4-FFF2-40B4-BE49-F238E27FC236}">
              <a16:creationId xmlns:a16="http://schemas.microsoft.com/office/drawing/2014/main" id="{E8476DBE-8697-46BA-8177-82E066E9DD15}"/>
            </a:ext>
          </a:extLst>
        </xdr:cNvPr>
        <xdr:cNvSpPr/>
      </xdr:nvSpPr>
      <xdr:spPr>
        <a:xfrm>
          <a:off x="2332037" y="2136775"/>
          <a:ext cx="228600" cy="14287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2</xdr:col>
      <xdr:colOff>52387</xdr:colOff>
      <xdr:row>12</xdr:row>
      <xdr:rowOff>9525</xdr:rowOff>
    </xdr:from>
    <xdr:to>
      <xdr:col>2</xdr:col>
      <xdr:colOff>280987</xdr:colOff>
      <xdr:row>12</xdr:row>
      <xdr:rowOff>152400</xdr:rowOff>
    </xdr:to>
    <xdr:sp macro="" textlink="">
      <xdr:nvSpPr>
        <xdr:cNvPr id="40" name="46 Rectángulo">
          <a:extLst>
            <a:ext uri="{FF2B5EF4-FFF2-40B4-BE49-F238E27FC236}">
              <a16:creationId xmlns:a16="http://schemas.microsoft.com/office/drawing/2014/main" id="{04F02FA7-2D0A-4C28-BBDD-474BA3118C18}"/>
            </a:ext>
          </a:extLst>
        </xdr:cNvPr>
        <xdr:cNvSpPr/>
      </xdr:nvSpPr>
      <xdr:spPr>
        <a:xfrm>
          <a:off x="3201987" y="2136775"/>
          <a:ext cx="228600" cy="14287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oneCellAnchor>
    <xdr:from>
      <xdr:col>0</xdr:col>
      <xdr:colOff>247650</xdr:colOff>
      <xdr:row>11</xdr:row>
      <xdr:rowOff>161925</xdr:rowOff>
    </xdr:from>
    <xdr:ext cx="386131" cy="248851"/>
    <xdr:sp macro="" textlink="">
      <xdr:nvSpPr>
        <xdr:cNvPr id="41" name="47 CuadroTexto">
          <a:extLst>
            <a:ext uri="{FF2B5EF4-FFF2-40B4-BE49-F238E27FC236}">
              <a16:creationId xmlns:a16="http://schemas.microsoft.com/office/drawing/2014/main" id="{2C1F31CF-B81A-445D-8DC1-41B715702696}"/>
            </a:ext>
          </a:extLst>
        </xdr:cNvPr>
        <xdr:cNvSpPr txBox="1"/>
      </xdr:nvSpPr>
      <xdr:spPr>
        <a:xfrm>
          <a:off x="247650" y="2105025"/>
          <a:ext cx="386131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C.C.</a:t>
          </a:r>
        </a:p>
      </xdr:txBody>
    </xdr:sp>
    <xdr:clientData/>
  </xdr:oneCellAnchor>
  <xdr:oneCellAnchor>
    <xdr:from>
      <xdr:col>0</xdr:col>
      <xdr:colOff>1047750</xdr:colOff>
      <xdr:row>11</xdr:row>
      <xdr:rowOff>161925</xdr:rowOff>
    </xdr:from>
    <xdr:ext cx="362279" cy="248851"/>
    <xdr:sp macro="" textlink="">
      <xdr:nvSpPr>
        <xdr:cNvPr id="42" name="48 CuadroTexto">
          <a:extLst>
            <a:ext uri="{FF2B5EF4-FFF2-40B4-BE49-F238E27FC236}">
              <a16:creationId xmlns:a16="http://schemas.microsoft.com/office/drawing/2014/main" id="{7EF65AFD-B9EA-4147-8515-877C1242DF77}"/>
            </a:ext>
          </a:extLst>
        </xdr:cNvPr>
        <xdr:cNvSpPr txBox="1"/>
      </xdr:nvSpPr>
      <xdr:spPr>
        <a:xfrm>
          <a:off x="1047750" y="2105025"/>
          <a:ext cx="362279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NIT</a:t>
          </a:r>
        </a:p>
      </xdr:txBody>
    </xdr:sp>
    <xdr:clientData/>
  </xdr:oneCellAnchor>
  <xdr:oneCellAnchor>
    <xdr:from>
      <xdr:col>1</xdr:col>
      <xdr:colOff>323850</xdr:colOff>
      <xdr:row>11</xdr:row>
      <xdr:rowOff>161925</xdr:rowOff>
    </xdr:from>
    <xdr:ext cx="344261" cy="248851"/>
    <xdr:sp macro="" textlink="">
      <xdr:nvSpPr>
        <xdr:cNvPr id="43" name="49 CuadroTexto">
          <a:extLst>
            <a:ext uri="{FF2B5EF4-FFF2-40B4-BE49-F238E27FC236}">
              <a16:creationId xmlns:a16="http://schemas.microsoft.com/office/drawing/2014/main" id="{52CE2E31-D325-4F65-BA44-4967CAF54B12}"/>
            </a:ext>
          </a:extLst>
        </xdr:cNvPr>
        <xdr:cNvSpPr txBox="1"/>
      </xdr:nvSpPr>
      <xdr:spPr>
        <a:xfrm>
          <a:off x="1917700" y="2105025"/>
          <a:ext cx="344261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T.I.</a:t>
          </a:r>
        </a:p>
      </xdr:txBody>
    </xdr:sp>
    <xdr:clientData/>
  </xdr:oneCellAnchor>
  <xdr:oneCellAnchor>
    <xdr:from>
      <xdr:col>1</xdr:col>
      <xdr:colOff>1143000</xdr:colOff>
      <xdr:row>11</xdr:row>
      <xdr:rowOff>161925</xdr:rowOff>
    </xdr:from>
    <xdr:ext cx="380425" cy="248851"/>
    <xdr:sp macro="" textlink="">
      <xdr:nvSpPr>
        <xdr:cNvPr id="44" name="50 CuadroTexto">
          <a:extLst>
            <a:ext uri="{FF2B5EF4-FFF2-40B4-BE49-F238E27FC236}">
              <a16:creationId xmlns:a16="http://schemas.microsoft.com/office/drawing/2014/main" id="{2C3D66DB-2AE9-4F75-AF4D-E175A7F61332}"/>
            </a:ext>
          </a:extLst>
        </xdr:cNvPr>
        <xdr:cNvSpPr txBox="1"/>
      </xdr:nvSpPr>
      <xdr:spPr>
        <a:xfrm>
          <a:off x="2736850" y="2105025"/>
          <a:ext cx="38042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C.E.</a:t>
          </a:r>
        </a:p>
      </xdr:txBody>
    </xdr:sp>
    <xdr:clientData/>
  </xdr:oneCellAnchor>
  <xdr:twoCellAnchor>
    <xdr:from>
      <xdr:col>4</xdr:col>
      <xdr:colOff>1844552</xdr:colOff>
      <xdr:row>15</xdr:row>
      <xdr:rowOff>189034</xdr:rowOff>
    </xdr:from>
    <xdr:to>
      <xdr:col>4</xdr:col>
      <xdr:colOff>2073152</xdr:colOff>
      <xdr:row>16</xdr:row>
      <xdr:rowOff>141409</xdr:rowOff>
    </xdr:to>
    <xdr:sp macro="" textlink="">
      <xdr:nvSpPr>
        <xdr:cNvPr id="45" name="60 Rectángulo">
          <a:extLst>
            <a:ext uri="{FF2B5EF4-FFF2-40B4-BE49-F238E27FC236}">
              <a16:creationId xmlns:a16="http://schemas.microsoft.com/office/drawing/2014/main" id="{C68C1DD1-E3AC-4840-B5F8-F58E5B8CCF9F}"/>
            </a:ext>
          </a:extLst>
        </xdr:cNvPr>
        <xdr:cNvSpPr/>
      </xdr:nvSpPr>
      <xdr:spPr>
        <a:xfrm>
          <a:off x="8537452" y="3059234"/>
          <a:ext cx="228600" cy="14287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4</xdr:col>
      <xdr:colOff>1739899</xdr:colOff>
      <xdr:row>18</xdr:row>
      <xdr:rowOff>12701</xdr:rowOff>
    </xdr:from>
    <xdr:to>
      <xdr:col>4</xdr:col>
      <xdr:colOff>1978024</xdr:colOff>
      <xdr:row>18</xdr:row>
      <xdr:rowOff>147638</xdr:rowOff>
    </xdr:to>
    <xdr:sp macro="" textlink="">
      <xdr:nvSpPr>
        <xdr:cNvPr id="46" name="68 Rectángulo">
          <a:extLst>
            <a:ext uri="{FF2B5EF4-FFF2-40B4-BE49-F238E27FC236}">
              <a16:creationId xmlns:a16="http://schemas.microsoft.com/office/drawing/2014/main" id="{948D2BC4-939B-4A5E-B1EC-7AE098292C15}"/>
            </a:ext>
          </a:extLst>
        </xdr:cNvPr>
        <xdr:cNvSpPr/>
      </xdr:nvSpPr>
      <xdr:spPr>
        <a:xfrm>
          <a:off x="8432799" y="3441701"/>
          <a:ext cx="238125" cy="134937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0</xdr:col>
      <xdr:colOff>85725</xdr:colOff>
      <xdr:row>20</xdr:row>
      <xdr:rowOff>238125</xdr:rowOff>
    </xdr:from>
    <xdr:to>
      <xdr:col>0</xdr:col>
      <xdr:colOff>1466850</xdr:colOff>
      <xdr:row>20</xdr:row>
      <xdr:rowOff>238125</xdr:rowOff>
    </xdr:to>
    <xdr:cxnSp macro="">
      <xdr:nvCxnSpPr>
        <xdr:cNvPr id="47" name="69 Conector recto">
          <a:extLst>
            <a:ext uri="{FF2B5EF4-FFF2-40B4-BE49-F238E27FC236}">
              <a16:creationId xmlns:a16="http://schemas.microsoft.com/office/drawing/2014/main" id="{C215B9C6-18DA-4000-9DF7-DC03F3D3FFB0}"/>
            </a:ext>
          </a:extLst>
        </xdr:cNvPr>
        <xdr:cNvCxnSpPr/>
      </xdr:nvCxnSpPr>
      <xdr:spPr>
        <a:xfrm>
          <a:off x="85725" y="4035425"/>
          <a:ext cx="1381125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76200</xdr:colOff>
      <xdr:row>20</xdr:row>
      <xdr:rowOff>76200</xdr:rowOff>
    </xdr:from>
    <xdr:to>
      <xdr:col>0</xdr:col>
      <xdr:colOff>76200</xdr:colOff>
      <xdr:row>20</xdr:row>
      <xdr:rowOff>238126</xdr:rowOff>
    </xdr:to>
    <xdr:cxnSp macro="">
      <xdr:nvCxnSpPr>
        <xdr:cNvPr id="48" name="70 Conector recto">
          <a:extLst>
            <a:ext uri="{FF2B5EF4-FFF2-40B4-BE49-F238E27FC236}">
              <a16:creationId xmlns:a16="http://schemas.microsoft.com/office/drawing/2014/main" id="{A6A47408-6684-428A-A34E-370B145ECA8B}"/>
            </a:ext>
          </a:extLst>
        </xdr:cNvPr>
        <xdr:cNvCxnSpPr/>
      </xdr:nvCxnSpPr>
      <xdr:spPr>
        <a:xfrm flipV="1">
          <a:off x="76200" y="387350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274184</xdr:colOff>
      <xdr:row>20</xdr:row>
      <xdr:rowOff>76200</xdr:rowOff>
    </xdr:from>
    <xdr:to>
      <xdr:col>0</xdr:col>
      <xdr:colOff>274184</xdr:colOff>
      <xdr:row>20</xdr:row>
      <xdr:rowOff>238126</xdr:rowOff>
    </xdr:to>
    <xdr:cxnSp macro="">
      <xdr:nvCxnSpPr>
        <xdr:cNvPr id="49" name="71 Conector recto">
          <a:extLst>
            <a:ext uri="{FF2B5EF4-FFF2-40B4-BE49-F238E27FC236}">
              <a16:creationId xmlns:a16="http://schemas.microsoft.com/office/drawing/2014/main" id="{25DA2558-00EA-4BAB-92BD-B21231677CC9}"/>
            </a:ext>
          </a:extLst>
        </xdr:cNvPr>
        <xdr:cNvCxnSpPr/>
      </xdr:nvCxnSpPr>
      <xdr:spPr>
        <a:xfrm flipV="1">
          <a:off x="274184" y="387350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472168</xdr:colOff>
      <xdr:row>20</xdr:row>
      <xdr:rowOff>76200</xdr:rowOff>
    </xdr:from>
    <xdr:to>
      <xdr:col>0</xdr:col>
      <xdr:colOff>472168</xdr:colOff>
      <xdr:row>20</xdr:row>
      <xdr:rowOff>238126</xdr:rowOff>
    </xdr:to>
    <xdr:cxnSp macro="">
      <xdr:nvCxnSpPr>
        <xdr:cNvPr id="50" name="72 Conector recto">
          <a:extLst>
            <a:ext uri="{FF2B5EF4-FFF2-40B4-BE49-F238E27FC236}">
              <a16:creationId xmlns:a16="http://schemas.microsoft.com/office/drawing/2014/main" id="{41BC0655-4620-4A2F-8540-BFE845D70AAC}"/>
            </a:ext>
          </a:extLst>
        </xdr:cNvPr>
        <xdr:cNvCxnSpPr/>
      </xdr:nvCxnSpPr>
      <xdr:spPr>
        <a:xfrm flipV="1">
          <a:off x="472168" y="387350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670152</xdr:colOff>
      <xdr:row>20</xdr:row>
      <xdr:rowOff>76200</xdr:rowOff>
    </xdr:from>
    <xdr:to>
      <xdr:col>0</xdr:col>
      <xdr:colOff>670152</xdr:colOff>
      <xdr:row>20</xdr:row>
      <xdr:rowOff>238126</xdr:rowOff>
    </xdr:to>
    <xdr:cxnSp macro="">
      <xdr:nvCxnSpPr>
        <xdr:cNvPr id="51" name="73 Conector recto">
          <a:extLst>
            <a:ext uri="{FF2B5EF4-FFF2-40B4-BE49-F238E27FC236}">
              <a16:creationId xmlns:a16="http://schemas.microsoft.com/office/drawing/2014/main" id="{74609ED3-DC87-4A41-8968-87FAC7ABA20A}"/>
            </a:ext>
          </a:extLst>
        </xdr:cNvPr>
        <xdr:cNvCxnSpPr/>
      </xdr:nvCxnSpPr>
      <xdr:spPr>
        <a:xfrm flipV="1">
          <a:off x="670152" y="387350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868136</xdr:colOff>
      <xdr:row>20</xdr:row>
      <xdr:rowOff>76200</xdr:rowOff>
    </xdr:from>
    <xdr:to>
      <xdr:col>0</xdr:col>
      <xdr:colOff>868136</xdr:colOff>
      <xdr:row>20</xdr:row>
      <xdr:rowOff>238126</xdr:rowOff>
    </xdr:to>
    <xdr:cxnSp macro="">
      <xdr:nvCxnSpPr>
        <xdr:cNvPr id="52" name="74 Conector recto">
          <a:extLst>
            <a:ext uri="{FF2B5EF4-FFF2-40B4-BE49-F238E27FC236}">
              <a16:creationId xmlns:a16="http://schemas.microsoft.com/office/drawing/2014/main" id="{E9805913-F958-4CC5-B03A-4A18BEB2405C}"/>
            </a:ext>
          </a:extLst>
        </xdr:cNvPr>
        <xdr:cNvCxnSpPr/>
      </xdr:nvCxnSpPr>
      <xdr:spPr>
        <a:xfrm flipV="1">
          <a:off x="868136" y="387350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1066120</xdr:colOff>
      <xdr:row>20</xdr:row>
      <xdr:rowOff>76200</xdr:rowOff>
    </xdr:from>
    <xdr:to>
      <xdr:col>0</xdr:col>
      <xdr:colOff>1066120</xdr:colOff>
      <xdr:row>20</xdr:row>
      <xdr:rowOff>238126</xdr:rowOff>
    </xdr:to>
    <xdr:cxnSp macro="">
      <xdr:nvCxnSpPr>
        <xdr:cNvPr id="53" name="75 Conector recto">
          <a:extLst>
            <a:ext uri="{FF2B5EF4-FFF2-40B4-BE49-F238E27FC236}">
              <a16:creationId xmlns:a16="http://schemas.microsoft.com/office/drawing/2014/main" id="{081EC722-5954-4207-936A-92B8C8412A63}"/>
            </a:ext>
          </a:extLst>
        </xdr:cNvPr>
        <xdr:cNvCxnSpPr/>
      </xdr:nvCxnSpPr>
      <xdr:spPr>
        <a:xfrm flipV="1">
          <a:off x="1066120" y="387350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1264104</xdr:colOff>
      <xdr:row>20</xdr:row>
      <xdr:rowOff>76200</xdr:rowOff>
    </xdr:from>
    <xdr:to>
      <xdr:col>0</xdr:col>
      <xdr:colOff>1264104</xdr:colOff>
      <xdr:row>20</xdr:row>
      <xdr:rowOff>238126</xdr:rowOff>
    </xdr:to>
    <xdr:cxnSp macro="">
      <xdr:nvCxnSpPr>
        <xdr:cNvPr id="54" name="76 Conector recto">
          <a:extLst>
            <a:ext uri="{FF2B5EF4-FFF2-40B4-BE49-F238E27FC236}">
              <a16:creationId xmlns:a16="http://schemas.microsoft.com/office/drawing/2014/main" id="{2134D0EC-6595-4D29-9B35-3333CAB990C4}"/>
            </a:ext>
          </a:extLst>
        </xdr:cNvPr>
        <xdr:cNvCxnSpPr/>
      </xdr:nvCxnSpPr>
      <xdr:spPr>
        <a:xfrm flipV="1">
          <a:off x="1264104" y="387350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1462088</xdr:colOff>
      <xdr:row>20</xdr:row>
      <xdr:rowOff>76200</xdr:rowOff>
    </xdr:from>
    <xdr:to>
      <xdr:col>0</xdr:col>
      <xdr:colOff>1462088</xdr:colOff>
      <xdr:row>20</xdr:row>
      <xdr:rowOff>238126</xdr:rowOff>
    </xdr:to>
    <xdr:cxnSp macro="">
      <xdr:nvCxnSpPr>
        <xdr:cNvPr id="55" name="77 Conector recto">
          <a:extLst>
            <a:ext uri="{FF2B5EF4-FFF2-40B4-BE49-F238E27FC236}">
              <a16:creationId xmlns:a16="http://schemas.microsoft.com/office/drawing/2014/main" id="{AB12AF20-0670-43E6-914B-E89077BDB0C2}"/>
            </a:ext>
          </a:extLst>
        </xdr:cNvPr>
        <xdr:cNvCxnSpPr/>
      </xdr:nvCxnSpPr>
      <xdr:spPr>
        <a:xfrm flipV="1">
          <a:off x="1462088" y="387350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66675</xdr:colOff>
      <xdr:row>20</xdr:row>
      <xdr:rowOff>228600</xdr:rowOff>
    </xdr:from>
    <xdr:to>
      <xdr:col>1</xdr:col>
      <xdr:colOff>1447800</xdr:colOff>
      <xdr:row>20</xdr:row>
      <xdr:rowOff>228600</xdr:rowOff>
    </xdr:to>
    <xdr:cxnSp macro="">
      <xdr:nvCxnSpPr>
        <xdr:cNvPr id="56" name="87 Conector recto">
          <a:extLst>
            <a:ext uri="{FF2B5EF4-FFF2-40B4-BE49-F238E27FC236}">
              <a16:creationId xmlns:a16="http://schemas.microsoft.com/office/drawing/2014/main" id="{F67729A5-8841-42DE-8B51-29A9CAB0AF1F}"/>
            </a:ext>
          </a:extLst>
        </xdr:cNvPr>
        <xdr:cNvCxnSpPr/>
      </xdr:nvCxnSpPr>
      <xdr:spPr>
        <a:xfrm>
          <a:off x="1660525" y="4025900"/>
          <a:ext cx="1381125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57150</xdr:colOff>
      <xdr:row>20</xdr:row>
      <xdr:rowOff>66675</xdr:rowOff>
    </xdr:from>
    <xdr:to>
      <xdr:col>1</xdr:col>
      <xdr:colOff>57150</xdr:colOff>
      <xdr:row>20</xdr:row>
      <xdr:rowOff>228601</xdr:rowOff>
    </xdr:to>
    <xdr:cxnSp macro="">
      <xdr:nvCxnSpPr>
        <xdr:cNvPr id="57" name="88 Conector recto">
          <a:extLst>
            <a:ext uri="{FF2B5EF4-FFF2-40B4-BE49-F238E27FC236}">
              <a16:creationId xmlns:a16="http://schemas.microsoft.com/office/drawing/2014/main" id="{411E6485-3A19-415A-ADB0-1F5FD58DD33A}"/>
            </a:ext>
          </a:extLst>
        </xdr:cNvPr>
        <xdr:cNvCxnSpPr/>
      </xdr:nvCxnSpPr>
      <xdr:spPr>
        <a:xfrm flipV="1">
          <a:off x="1651000" y="386397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255134</xdr:colOff>
      <xdr:row>20</xdr:row>
      <xdr:rowOff>66675</xdr:rowOff>
    </xdr:from>
    <xdr:to>
      <xdr:col>1</xdr:col>
      <xdr:colOff>255134</xdr:colOff>
      <xdr:row>20</xdr:row>
      <xdr:rowOff>228601</xdr:rowOff>
    </xdr:to>
    <xdr:cxnSp macro="">
      <xdr:nvCxnSpPr>
        <xdr:cNvPr id="58" name="89 Conector recto">
          <a:extLst>
            <a:ext uri="{FF2B5EF4-FFF2-40B4-BE49-F238E27FC236}">
              <a16:creationId xmlns:a16="http://schemas.microsoft.com/office/drawing/2014/main" id="{11836C50-1201-45B2-8932-9197F0D39214}"/>
            </a:ext>
          </a:extLst>
        </xdr:cNvPr>
        <xdr:cNvCxnSpPr/>
      </xdr:nvCxnSpPr>
      <xdr:spPr>
        <a:xfrm flipV="1">
          <a:off x="1848984" y="386397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453118</xdr:colOff>
      <xdr:row>20</xdr:row>
      <xdr:rowOff>66675</xdr:rowOff>
    </xdr:from>
    <xdr:to>
      <xdr:col>1</xdr:col>
      <xdr:colOff>453118</xdr:colOff>
      <xdr:row>20</xdr:row>
      <xdr:rowOff>228601</xdr:rowOff>
    </xdr:to>
    <xdr:cxnSp macro="">
      <xdr:nvCxnSpPr>
        <xdr:cNvPr id="59" name="90 Conector recto">
          <a:extLst>
            <a:ext uri="{FF2B5EF4-FFF2-40B4-BE49-F238E27FC236}">
              <a16:creationId xmlns:a16="http://schemas.microsoft.com/office/drawing/2014/main" id="{3C826239-B749-4829-8486-340F344A6949}"/>
            </a:ext>
          </a:extLst>
        </xdr:cNvPr>
        <xdr:cNvCxnSpPr/>
      </xdr:nvCxnSpPr>
      <xdr:spPr>
        <a:xfrm flipV="1">
          <a:off x="2046968" y="386397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651102</xdr:colOff>
      <xdr:row>20</xdr:row>
      <xdr:rowOff>66675</xdr:rowOff>
    </xdr:from>
    <xdr:to>
      <xdr:col>1</xdr:col>
      <xdr:colOff>651102</xdr:colOff>
      <xdr:row>20</xdr:row>
      <xdr:rowOff>228601</xdr:rowOff>
    </xdr:to>
    <xdr:cxnSp macro="">
      <xdr:nvCxnSpPr>
        <xdr:cNvPr id="60" name="91 Conector recto">
          <a:extLst>
            <a:ext uri="{FF2B5EF4-FFF2-40B4-BE49-F238E27FC236}">
              <a16:creationId xmlns:a16="http://schemas.microsoft.com/office/drawing/2014/main" id="{90588CC3-6CAD-45A1-8FAD-BFB984B5CA9D}"/>
            </a:ext>
          </a:extLst>
        </xdr:cNvPr>
        <xdr:cNvCxnSpPr/>
      </xdr:nvCxnSpPr>
      <xdr:spPr>
        <a:xfrm flipV="1">
          <a:off x="2244952" y="386397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849086</xdr:colOff>
      <xdr:row>20</xdr:row>
      <xdr:rowOff>66675</xdr:rowOff>
    </xdr:from>
    <xdr:to>
      <xdr:col>1</xdr:col>
      <xdr:colOff>849086</xdr:colOff>
      <xdr:row>20</xdr:row>
      <xdr:rowOff>228601</xdr:rowOff>
    </xdr:to>
    <xdr:cxnSp macro="">
      <xdr:nvCxnSpPr>
        <xdr:cNvPr id="61" name="92 Conector recto">
          <a:extLst>
            <a:ext uri="{FF2B5EF4-FFF2-40B4-BE49-F238E27FC236}">
              <a16:creationId xmlns:a16="http://schemas.microsoft.com/office/drawing/2014/main" id="{5D8E2E4B-2603-45F1-898C-4EF078E3F3F9}"/>
            </a:ext>
          </a:extLst>
        </xdr:cNvPr>
        <xdr:cNvCxnSpPr/>
      </xdr:nvCxnSpPr>
      <xdr:spPr>
        <a:xfrm flipV="1">
          <a:off x="2442936" y="386397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1047070</xdr:colOff>
      <xdr:row>20</xdr:row>
      <xdr:rowOff>66675</xdr:rowOff>
    </xdr:from>
    <xdr:to>
      <xdr:col>1</xdr:col>
      <xdr:colOff>1047070</xdr:colOff>
      <xdr:row>20</xdr:row>
      <xdr:rowOff>228601</xdr:rowOff>
    </xdr:to>
    <xdr:cxnSp macro="">
      <xdr:nvCxnSpPr>
        <xdr:cNvPr id="62" name="93 Conector recto">
          <a:extLst>
            <a:ext uri="{FF2B5EF4-FFF2-40B4-BE49-F238E27FC236}">
              <a16:creationId xmlns:a16="http://schemas.microsoft.com/office/drawing/2014/main" id="{D2E65402-F526-4CC2-BFE6-714043656988}"/>
            </a:ext>
          </a:extLst>
        </xdr:cNvPr>
        <xdr:cNvCxnSpPr/>
      </xdr:nvCxnSpPr>
      <xdr:spPr>
        <a:xfrm flipV="1">
          <a:off x="2640920" y="386397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1245054</xdr:colOff>
      <xdr:row>20</xdr:row>
      <xdr:rowOff>66675</xdr:rowOff>
    </xdr:from>
    <xdr:to>
      <xdr:col>1</xdr:col>
      <xdr:colOff>1245054</xdr:colOff>
      <xdr:row>20</xdr:row>
      <xdr:rowOff>228601</xdr:rowOff>
    </xdr:to>
    <xdr:cxnSp macro="">
      <xdr:nvCxnSpPr>
        <xdr:cNvPr id="63" name="94 Conector recto">
          <a:extLst>
            <a:ext uri="{FF2B5EF4-FFF2-40B4-BE49-F238E27FC236}">
              <a16:creationId xmlns:a16="http://schemas.microsoft.com/office/drawing/2014/main" id="{4C702987-318D-41C7-817F-38848A9E8BF5}"/>
            </a:ext>
          </a:extLst>
        </xdr:cNvPr>
        <xdr:cNvCxnSpPr/>
      </xdr:nvCxnSpPr>
      <xdr:spPr>
        <a:xfrm flipV="1">
          <a:off x="2838904" y="386397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1443038</xdr:colOff>
      <xdr:row>20</xdr:row>
      <xdr:rowOff>66675</xdr:rowOff>
    </xdr:from>
    <xdr:to>
      <xdr:col>1</xdr:col>
      <xdr:colOff>1443038</xdr:colOff>
      <xdr:row>20</xdr:row>
      <xdr:rowOff>228601</xdr:rowOff>
    </xdr:to>
    <xdr:cxnSp macro="">
      <xdr:nvCxnSpPr>
        <xdr:cNvPr id="64" name="95 Conector recto">
          <a:extLst>
            <a:ext uri="{FF2B5EF4-FFF2-40B4-BE49-F238E27FC236}">
              <a16:creationId xmlns:a16="http://schemas.microsoft.com/office/drawing/2014/main" id="{EA8C60A8-1413-4EB1-8453-C3E287CAD7AE}"/>
            </a:ext>
          </a:extLst>
        </xdr:cNvPr>
        <xdr:cNvCxnSpPr/>
      </xdr:nvCxnSpPr>
      <xdr:spPr>
        <a:xfrm flipV="1">
          <a:off x="3036888" y="386397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809625</xdr:colOff>
      <xdr:row>20</xdr:row>
      <xdr:rowOff>219075</xdr:rowOff>
    </xdr:from>
    <xdr:to>
      <xdr:col>3</xdr:col>
      <xdr:colOff>447766</xdr:colOff>
      <xdr:row>20</xdr:row>
      <xdr:rowOff>219075</xdr:rowOff>
    </xdr:to>
    <xdr:cxnSp macro="">
      <xdr:nvCxnSpPr>
        <xdr:cNvPr id="65" name="96 Conector recto">
          <a:extLst>
            <a:ext uri="{FF2B5EF4-FFF2-40B4-BE49-F238E27FC236}">
              <a16:creationId xmlns:a16="http://schemas.microsoft.com/office/drawing/2014/main" id="{E968D494-CC51-4803-A303-2A4F734543D0}"/>
            </a:ext>
          </a:extLst>
        </xdr:cNvPr>
        <xdr:cNvCxnSpPr/>
      </xdr:nvCxnSpPr>
      <xdr:spPr>
        <a:xfrm>
          <a:off x="3959225" y="4016375"/>
          <a:ext cx="2082891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800100</xdr:colOff>
      <xdr:row>20</xdr:row>
      <xdr:rowOff>57150</xdr:rowOff>
    </xdr:from>
    <xdr:to>
      <xdr:col>2</xdr:col>
      <xdr:colOff>800100</xdr:colOff>
      <xdr:row>20</xdr:row>
      <xdr:rowOff>219076</xdr:rowOff>
    </xdr:to>
    <xdr:cxnSp macro="">
      <xdr:nvCxnSpPr>
        <xdr:cNvPr id="66" name="97 Conector recto">
          <a:extLst>
            <a:ext uri="{FF2B5EF4-FFF2-40B4-BE49-F238E27FC236}">
              <a16:creationId xmlns:a16="http://schemas.microsoft.com/office/drawing/2014/main" id="{7A5DF61E-F10D-4BA1-9346-A1A551CE6A9C}"/>
            </a:ext>
          </a:extLst>
        </xdr:cNvPr>
        <xdr:cNvCxnSpPr/>
      </xdr:nvCxnSpPr>
      <xdr:spPr>
        <a:xfrm flipV="1">
          <a:off x="3949700" y="385445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998084</xdr:colOff>
      <xdr:row>20</xdr:row>
      <xdr:rowOff>57150</xdr:rowOff>
    </xdr:from>
    <xdr:to>
      <xdr:col>2</xdr:col>
      <xdr:colOff>998084</xdr:colOff>
      <xdr:row>20</xdr:row>
      <xdr:rowOff>219076</xdr:rowOff>
    </xdr:to>
    <xdr:cxnSp macro="">
      <xdr:nvCxnSpPr>
        <xdr:cNvPr id="67" name="98 Conector recto">
          <a:extLst>
            <a:ext uri="{FF2B5EF4-FFF2-40B4-BE49-F238E27FC236}">
              <a16:creationId xmlns:a16="http://schemas.microsoft.com/office/drawing/2014/main" id="{0CDA5376-A8B0-40C5-B3FB-224398D57B48}"/>
            </a:ext>
          </a:extLst>
        </xdr:cNvPr>
        <xdr:cNvCxnSpPr/>
      </xdr:nvCxnSpPr>
      <xdr:spPr>
        <a:xfrm flipV="1">
          <a:off x="4147684" y="385445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1196068</xdr:colOff>
      <xdr:row>20</xdr:row>
      <xdr:rowOff>57150</xdr:rowOff>
    </xdr:from>
    <xdr:to>
      <xdr:col>2</xdr:col>
      <xdr:colOff>1196068</xdr:colOff>
      <xdr:row>20</xdr:row>
      <xdr:rowOff>219076</xdr:rowOff>
    </xdr:to>
    <xdr:cxnSp macro="">
      <xdr:nvCxnSpPr>
        <xdr:cNvPr id="68" name="99 Conector recto">
          <a:extLst>
            <a:ext uri="{FF2B5EF4-FFF2-40B4-BE49-F238E27FC236}">
              <a16:creationId xmlns:a16="http://schemas.microsoft.com/office/drawing/2014/main" id="{5E20E462-9DBE-4F7E-840C-D2852B08B915}"/>
            </a:ext>
          </a:extLst>
        </xdr:cNvPr>
        <xdr:cNvCxnSpPr/>
      </xdr:nvCxnSpPr>
      <xdr:spPr>
        <a:xfrm flipV="1">
          <a:off x="4345668" y="385445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1394052</xdr:colOff>
      <xdr:row>20</xdr:row>
      <xdr:rowOff>57150</xdr:rowOff>
    </xdr:from>
    <xdr:to>
      <xdr:col>2</xdr:col>
      <xdr:colOff>1394052</xdr:colOff>
      <xdr:row>20</xdr:row>
      <xdr:rowOff>219076</xdr:rowOff>
    </xdr:to>
    <xdr:cxnSp macro="">
      <xdr:nvCxnSpPr>
        <xdr:cNvPr id="69" name="100 Conector recto">
          <a:extLst>
            <a:ext uri="{FF2B5EF4-FFF2-40B4-BE49-F238E27FC236}">
              <a16:creationId xmlns:a16="http://schemas.microsoft.com/office/drawing/2014/main" id="{739B6611-E2F8-4A59-BAF5-E10E1A54D68D}"/>
            </a:ext>
          </a:extLst>
        </xdr:cNvPr>
        <xdr:cNvCxnSpPr/>
      </xdr:nvCxnSpPr>
      <xdr:spPr>
        <a:xfrm flipV="1">
          <a:off x="4543652" y="385445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1592036</xdr:colOff>
      <xdr:row>20</xdr:row>
      <xdr:rowOff>57150</xdr:rowOff>
    </xdr:from>
    <xdr:to>
      <xdr:col>2</xdr:col>
      <xdr:colOff>1592036</xdr:colOff>
      <xdr:row>20</xdr:row>
      <xdr:rowOff>219076</xdr:rowOff>
    </xdr:to>
    <xdr:cxnSp macro="">
      <xdr:nvCxnSpPr>
        <xdr:cNvPr id="70" name="101 Conector recto">
          <a:extLst>
            <a:ext uri="{FF2B5EF4-FFF2-40B4-BE49-F238E27FC236}">
              <a16:creationId xmlns:a16="http://schemas.microsoft.com/office/drawing/2014/main" id="{E83DCA20-4A31-403A-B293-52A352D7DCA3}"/>
            </a:ext>
          </a:extLst>
        </xdr:cNvPr>
        <xdr:cNvCxnSpPr/>
      </xdr:nvCxnSpPr>
      <xdr:spPr>
        <a:xfrm flipV="1">
          <a:off x="4741636" y="385445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1790020</xdr:colOff>
      <xdr:row>20</xdr:row>
      <xdr:rowOff>57150</xdr:rowOff>
    </xdr:from>
    <xdr:to>
      <xdr:col>2</xdr:col>
      <xdr:colOff>1790020</xdr:colOff>
      <xdr:row>20</xdr:row>
      <xdr:rowOff>219076</xdr:rowOff>
    </xdr:to>
    <xdr:cxnSp macro="">
      <xdr:nvCxnSpPr>
        <xdr:cNvPr id="71" name="102 Conector recto">
          <a:extLst>
            <a:ext uri="{FF2B5EF4-FFF2-40B4-BE49-F238E27FC236}">
              <a16:creationId xmlns:a16="http://schemas.microsoft.com/office/drawing/2014/main" id="{BFD5F029-AF3F-42DB-8486-73595C2B7625}"/>
            </a:ext>
          </a:extLst>
        </xdr:cNvPr>
        <xdr:cNvCxnSpPr/>
      </xdr:nvCxnSpPr>
      <xdr:spPr>
        <a:xfrm flipV="1">
          <a:off x="4939620" y="385445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1988004</xdr:colOff>
      <xdr:row>20</xdr:row>
      <xdr:rowOff>57150</xdr:rowOff>
    </xdr:from>
    <xdr:to>
      <xdr:col>2</xdr:col>
      <xdr:colOff>1988004</xdr:colOff>
      <xdr:row>20</xdr:row>
      <xdr:rowOff>219076</xdr:rowOff>
    </xdr:to>
    <xdr:cxnSp macro="">
      <xdr:nvCxnSpPr>
        <xdr:cNvPr id="72" name="103 Conector recto">
          <a:extLst>
            <a:ext uri="{FF2B5EF4-FFF2-40B4-BE49-F238E27FC236}">
              <a16:creationId xmlns:a16="http://schemas.microsoft.com/office/drawing/2014/main" id="{EB8EBF98-18C7-48FF-984A-87632E9DC3DB}"/>
            </a:ext>
          </a:extLst>
        </xdr:cNvPr>
        <xdr:cNvCxnSpPr/>
      </xdr:nvCxnSpPr>
      <xdr:spPr>
        <a:xfrm flipV="1">
          <a:off x="5137604" y="385445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2185988</xdr:colOff>
      <xdr:row>20</xdr:row>
      <xdr:rowOff>57150</xdr:rowOff>
    </xdr:from>
    <xdr:to>
      <xdr:col>2</xdr:col>
      <xdr:colOff>2185988</xdr:colOff>
      <xdr:row>20</xdr:row>
      <xdr:rowOff>219076</xdr:rowOff>
    </xdr:to>
    <xdr:cxnSp macro="">
      <xdr:nvCxnSpPr>
        <xdr:cNvPr id="73" name="104 Conector recto">
          <a:extLst>
            <a:ext uri="{FF2B5EF4-FFF2-40B4-BE49-F238E27FC236}">
              <a16:creationId xmlns:a16="http://schemas.microsoft.com/office/drawing/2014/main" id="{37CF2206-CE95-41E5-BB97-CAA6A5ED11E9}"/>
            </a:ext>
          </a:extLst>
        </xdr:cNvPr>
        <xdr:cNvCxnSpPr/>
      </xdr:nvCxnSpPr>
      <xdr:spPr>
        <a:xfrm flipV="1">
          <a:off x="5335588" y="385445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50347</xdr:colOff>
      <xdr:row>20</xdr:row>
      <xdr:rowOff>57150</xdr:rowOff>
    </xdr:from>
    <xdr:to>
      <xdr:col>3</xdr:col>
      <xdr:colOff>50347</xdr:colOff>
      <xdr:row>20</xdr:row>
      <xdr:rowOff>219076</xdr:rowOff>
    </xdr:to>
    <xdr:cxnSp macro="">
      <xdr:nvCxnSpPr>
        <xdr:cNvPr id="74" name="105 Conector recto">
          <a:extLst>
            <a:ext uri="{FF2B5EF4-FFF2-40B4-BE49-F238E27FC236}">
              <a16:creationId xmlns:a16="http://schemas.microsoft.com/office/drawing/2014/main" id="{10265A66-ADA0-447D-93DA-3DA6DAE655C6}"/>
            </a:ext>
          </a:extLst>
        </xdr:cNvPr>
        <xdr:cNvCxnSpPr/>
      </xdr:nvCxnSpPr>
      <xdr:spPr>
        <a:xfrm flipV="1">
          <a:off x="5644697" y="385445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248331</xdr:colOff>
      <xdr:row>20</xdr:row>
      <xdr:rowOff>57150</xdr:rowOff>
    </xdr:from>
    <xdr:to>
      <xdr:col>3</xdr:col>
      <xdr:colOff>248331</xdr:colOff>
      <xdr:row>20</xdr:row>
      <xdr:rowOff>219076</xdr:rowOff>
    </xdr:to>
    <xdr:cxnSp macro="">
      <xdr:nvCxnSpPr>
        <xdr:cNvPr id="75" name="106 Conector recto">
          <a:extLst>
            <a:ext uri="{FF2B5EF4-FFF2-40B4-BE49-F238E27FC236}">
              <a16:creationId xmlns:a16="http://schemas.microsoft.com/office/drawing/2014/main" id="{894EAA62-1878-46E1-8149-C538C194F134}"/>
            </a:ext>
          </a:extLst>
        </xdr:cNvPr>
        <xdr:cNvCxnSpPr/>
      </xdr:nvCxnSpPr>
      <xdr:spPr>
        <a:xfrm flipV="1">
          <a:off x="5842681" y="385445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446315</xdr:colOff>
      <xdr:row>20</xdr:row>
      <xdr:rowOff>57150</xdr:rowOff>
    </xdr:from>
    <xdr:to>
      <xdr:col>3</xdr:col>
      <xdr:colOff>446315</xdr:colOff>
      <xdr:row>20</xdr:row>
      <xdr:rowOff>219076</xdr:rowOff>
    </xdr:to>
    <xdr:cxnSp macro="">
      <xdr:nvCxnSpPr>
        <xdr:cNvPr id="76" name="107 Conector recto">
          <a:extLst>
            <a:ext uri="{FF2B5EF4-FFF2-40B4-BE49-F238E27FC236}">
              <a16:creationId xmlns:a16="http://schemas.microsoft.com/office/drawing/2014/main" id="{A034800F-78CA-4B93-B101-86496306E02F}"/>
            </a:ext>
          </a:extLst>
        </xdr:cNvPr>
        <xdr:cNvCxnSpPr/>
      </xdr:nvCxnSpPr>
      <xdr:spPr>
        <a:xfrm flipV="1">
          <a:off x="6040665" y="3854450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238125</xdr:colOff>
      <xdr:row>23</xdr:row>
      <xdr:rowOff>266700</xdr:rowOff>
    </xdr:from>
    <xdr:to>
      <xdr:col>1</xdr:col>
      <xdr:colOff>1038225</xdr:colOff>
      <xdr:row>23</xdr:row>
      <xdr:rowOff>266700</xdr:rowOff>
    </xdr:to>
    <xdr:cxnSp macro="">
      <xdr:nvCxnSpPr>
        <xdr:cNvPr id="77" name="120 Conector recto">
          <a:extLst>
            <a:ext uri="{FF2B5EF4-FFF2-40B4-BE49-F238E27FC236}">
              <a16:creationId xmlns:a16="http://schemas.microsoft.com/office/drawing/2014/main" id="{A24F728A-F157-4121-BC84-FF3D018E213A}"/>
            </a:ext>
          </a:extLst>
        </xdr:cNvPr>
        <xdr:cNvCxnSpPr/>
      </xdr:nvCxnSpPr>
      <xdr:spPr>
        <a:xfrm>
          <a:off x="238125" y="4756150"/>
          <a:ext cx="2393950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238125</xdr:colOff>
      <xdr:row>24</xdr:row>
      <xdr:rowOff>257175</xdr:rowOff>
    </xdr:from>
    <xdr:to>
      <xdr:col>1</xdr:col>
      <xdr:colOff>1038225</xdr:colOff>
      <xdr:row>24</xdr:row>
      <xdr:rowOff>257175</xdr:rowOff>
    </xdr:to>
    <xdr:cxnSp macro="">
      <xdr:nvCxnSpPr>
        <xdr:cNvPr id="78" name="124 Conector recto">
          <a:extLst>
            <a:ext uri="{FF2B5EF4-FFF2-40B4-BE49-F238E27FC236}">
              <a16:creationId xmlns:a16="http://schemas.microsoft.com/office/drawing/2014/main" id="{AE6C6700-186D-4998-A68E-0CA98701A4D9}"/>
            </a:ext>
          </a:extLst>
        </xdr:cNvPr>
        <xdr:cNvCxnSpPr/>
      </xdr:nvCxnSpPr>
      <xdr:spPr>
        <a:xfrm>
          <a:off x="238125" y="5095875"/>
          <a:ext cx="2393950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</xdr:colOff>
      <xdr:row>23</xdr:row>
      <xdr:rowOff>238125</xdr:rowOff>
    </xdr:from>
    <xdr:to>
      <xdr:col>3</xdr:col>
      <xdr:colOff>390461</xdr:colOff>
      <xdr:row>23</xdr:row>
      <xdr:rowOff>238125</xdr:rowOff>
    </xdr:to>
    <xdr:cxnSp macro="">
      <xdr:nvCxnSpPr>
        <xdr:cNvPr id="79" name="133 Conector recto">
          <a:extLst>
            <a:ext uri="{FF2B5EF4-FFF2-40B4-BE49-F238E27FC236}">
              <a16:creationId xmlns:a16="http://schemas.microsoft.com/office/drawing/2014/main" id="{67F7E894-8F7A-4209-B0E4-0D04425D7345}"/>
            </a:ext>
          </a:extLst>
        </xdr:cNvPr>
        <xdr:cNvCxnSpPr/>
      </xdr:nvCxnSpPr>
      <xdr:spPr>
        <a:xfrm>
          <a:off x="3187700" y="4727575"/>
          <a:ext cx="2797111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</xdr:colOff>
      <xdr:row>24</xdr:row>
      <xdr:rowOff>247650</xdr:rowOff>
    </xdr:from>
    <xdr:to>
      <xdr:col>3</xdr:col>
      <xdr:colOff>390461</xdr:colOff>
      <xdr:row>24</xdr:row>
      <xdr:rowOff>247650</xdr:rowOff>
    </xdr:to>
    <xdr:cxnSp macro="">
      <xdr:nvCxnSpPr>
        <xdr:cNvPr id="80" name="135 Conector recto">
          <a:extLst>
            <a:ext uri="{FF2B5EF4-FFF2-40B4-BE49-F238E27FC236}">
              <a16:creationId xmlns:a16="http://schemas.microsoft.com/office/drawing/2014/main" id="{EEFB32D6-23F4-444D-B8A5-2B701936A0B8}"/>
            </a:ext>
          </a:extLst>
        </xdr:cNvPr>
        <xdr:cNvCxnSpPr/>
      </xdr:nvCxnSpPr>
      <xdr:spPr>
        <a:xfrm>
          <a:off x="3187700" y="5086350"/>
          <a:ext cx="2797111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38100</xdr:colOff>
      <xdr:row>23</xdr:row>
      <xdr:rowOff>238125</xdr:rowOff>
    </xdr:from>
    <xdr:to>
      <xdr:col>4</xdr:col>
      <xdr:colOff>2152650</xdr:colOff>
      <xdr:row>23</xdr:row>
      <xdr:rowOff>238125</xdr:rowOff>
    </xdr:to>
    <xdr:cxnSp macro="">
      <xdr:nvCxnSpPr>
        <xdr:cNvPr id="81" name="144 Conector recto">
          <a:extLst>
            <a:ext uri="{FF2B5EF4-FFF2-40B4-BE49-F238E27FC236}">
              <a16:creationId xmlns:a16="http://schemas.microsoft.com/office/drawing/2014/main" id="{F69A5F5F-864A-48F8-BC09-CCD8AEB27458}"/>
            </a:ext>
          </a:extLst>
        </xdr:cNvPr>
        <xdr:cNvCxnSpPr/>
      </xdr:nvCxnSpPr>
      <xdr:spPr>
        <a:xfrm>
          <a:off x="6731000" y="4727575"/>
          <a:ext cx="2114550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19050</xdr:colOff>
      <xdr:row>24</xdr:row>
      <xdr:rowOff>247650</xdr:rowOff>
    </xdr:from>
    <xdr:to>
      <xdr:col>4</xdr:col>
      <xdr:colOff>2133600</xdr:colOff>
      <xdr:row>24</xdr:row>
      <xdr:rowOff>247650</xdr:rowOff>
    </xdr:to>
    <xdr:cxnSp macro="">
      <xdr:nvCxnSpPr>
        <xdr:cNvPr id="82" name="147 Conector recto">
          <a:extLst>
            <a:ext uri="{FF2B5EF4-FFF2-40B4-BE49-F238E27FC236}">
              <a16:creationId xmlns:a16="http://schemas.microsoft.com/office/drawing/2014/main" id="{371DAC09-5FCF-411B-A9A7-EFA0D16A4012}"/>
            </a:ext>
          </a:extLst>
        </xdr:cNvPr>
        <xdr:cNvCxnSpPr/>
      </xdr:nvCxnSpPr>
      <xdr:spPr>
        <a:xfrm>
          <a:off x="6711950" y="5086350"/>
          <a:ext cx="2114550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1076325</xdr:colOff>
      <xdr:row>22</xdr:row>
      <xdr:rowOff>47625</xdr:rowOff>
    </xdr:from>
    <xdr:ext cx="184731" cy="264560"/>
    <xdr:sp macro="" textlink="">
      <xdr:nvSpPr>
        <xdr:cNvPr id="83" name="148 CuadroTexto">
          <a:extLst>
            <a:ext uri="{FF2B5EF4-FFF2-40B4-BE49-F238E27FC236}">
              <a16:creationId xmlns:a16="http://schemas.microsoft.com/office/drawing/2014/main" id="{1B16F270-259E-4DA9-AD42-036D2110D851}"/>
            </a:ext>
          </a:extLst>
        </xdr:cNvPr>
        <xdr:cNvSpPr txBox="1"/>
      </xdr:nvSpPr>
      <xdr:spPr>
        <a:xfrm>
          <a:off x="2670175" y="435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twoCellAnchor>
    <xdr:from>
      <xdr:col>4</xdr:col>
      <xdr:colOff>133350</xdr:colOff>
      <xdr:row>27</xdr:row>
      <xdr:rowOff>9525</xdr:rowOff>
    </xdr:from>
    <xdr:to>
      <xdr:col>4</xdr:col>
      <xdr:colOff>542925</xdr:colOff>
      <xdr:row>27</xdr:row>
      <xdr:rowOff>180975</xdr:rowOff>
    </xdr:to>
    <xdr:grpSp>
      <xdr:nvGrpSpPr>
        <xdr:cNvPr id="84" name="150 Grupo">
          <a:extLst>
            <a:ext uri="{FF2B5EF4-FFF2-40B4-BE49-F238E27FC236}">
              <a16:creationId xmlns:a16="http://schemas.microsoft.com/office/drawing/2014/main" id="{89511137-DC39-4D7B-A34D-391A4098A43C}"/>
            </a:ext>
          </a:extLst>
        </xdr:cNvPr>
        <xdr:cNvGrpSpPr>
          <a:grpSpLocks/>
        </xdr:cNvGrpSpPr>
      </xdr:nvGrpSpPr>
      <xdr:grpSpPr bwMode="auto">
        <a:xfrm>
          <a:off x="6532418" y="5880389"/>
          <a:ext cx="409575" cy="171450"/>
          <a:chOff x="2305050" y="2495550"/>
          <a:chExt cx="409575" cy="171450"/>
        </a:xfrm>
      </xdr:grpSpPr>
      <xdr:cxnSp macro="">
        <xdr:nvCxnSpPr>
          <xdr:cNvPr id="85" name="151 Conector recto">
            <a:extLst>
              <a:ext uri="{FF2B5EF4-FFF2-40B4-BE49-F238E27FC236}">
                <a16:creationId xmlns:a16="http://schemas.microsoft.com/office/drawing/2014/main" id="{A96345A5-81C1-4D02-97D1-70333E17B2FA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86" name="152 Conector recto">
            <a:extLst>
              <a:ext uri="{FF2B5EF4-FFF2-40B4-BE49-F238E27FC236}">
                <a16:creationId xmlns:a16="http://schemas.microsoft.com/office/drawing/2014/main" id="{D988E012-C14F-444D-8724-3E4CE8646FEB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87" name="153 Conector recto">
            <a:extLst>
              <a:ext uri="{FF2B5EF4-FFF2-40B4-BE49-F238E27FC236}">
                <a16:creationId xmlns:a16="http://schemas.microsoft.com/office/drawing/2014/main" id="{98EB9E64-7C11-4AE4-9CDE-CC28C2F8832B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88" name="154 Conector recto">
            <a:extLst>
              <a:ext uri="{FF2B5EF4-FFF2-40B4-BE49-F238E27FC236}">
                <a16:creationId xmlns:a16="http://schemas.microsoft.com/office/drawing/2014/main" id="{9092094A-17A7-43F6-897B-1257A67C66DE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89" name="155 Conector recto">
            <a:extLst>
              <a:ext uri="{FF2B5EF4-FFF2-40B4-BE49-F238E27FC236}">
                <a16:creationId xmlns:a16="http://schemas.microsoft.com/office/drawing/2014/main" id="{E5F9E3D9-FAF2-4EF3-8F4D-73A8E33171EB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4</xdr:col>
      <xdr:colOff>666750</xdr:colOff>
      <xdr:row>27</xdr:row>
      <xdr:rowOff>9525</xdr:rowOff>
    </xdr:from>
    <xdr:to>
      <xdr:col>5</xdr:col>
      <xdr:colOff>0</xdr:colOff>
      <xdr:row>27</xdr:row>
      <xdr:rowOff>180975</xdr:rowOff>
    </xdr:to>
    <xdr:grpSp>
      <xdr:nvGrpSpPr>
        <xdr:cNvPr id="90" name="156 Grupo">
          <a:extLst>
            <a:ext uri="{FF2B5EF4-FFF2-40B4-BE49-F238E27FC236}">
              <a16:creationId xmlns:a16="http://schemas.microsoft.com/office/drawing/2014/main" id="{25BF19EE-40B2-41F4-90C4-15855DE6AD32}"/>
            </a:ext>
          </a:extLst>
        </xdr:cNvPr>
        <xdr:cNvGrpSpPr>
          <a:grpSpLocks/>
        </xdr:cNvGrpSpPr>
      </xdr:nvGrpSpPr>
      <xdr:grpSpPr bwMode="auto">
        <a:xfrm>
          <a:off x="7065818" y="5880389"/>
          <a:ext cx="1541318" cy="171450"/>
          <a:chOff x="2305050" y="2495550"/>
          <a:chExt cx="409575" cy="171450"/>
        </a:xfrm>
      </xdr:grpSpPr>
      <xdr:cxnSp macro="">
        <xdr:nvCxnSpPr>
          <xdr:cNvPr id="91" name="157 Conector recto">
            <a:extLst>
              <a:ext uri="{FF2B5EF4-FFF2-40B4-BE49-F238E27FC236}">
                <a16:creationId xmlns:a16="http://schemas.microsoft.com/office/drawing/2014/main" id="{42606766-0009-4911-B9EE-4953398331AA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2" name="158 Conector recto">
            <a:extLst>
              <a:ext uri="{FF2B5EF4-FFF2-40B4-BE49-F238E27FC236}">
                <a16:creationId xmlns:a16="http://schemas.microsoft.com/office/drawing/2014/main" id="{E3E1345B-023F-41E6-A452-9D3EBEDE7CC6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3" name="159 Conector recto">
            <a:extLst>
              <a:ext uri="{FF2B5EF4-FFF2-40B4-BE49-F238E27FC236}">
                <a16:creationId xmlns:a16="http://schemas.microsoft.com/office/drawing/2014/main" id="{9A68B520-02BF-4976-AC73-C89840C9FD77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4" name="160 Conector recto">
            <a:extLst>
              <a:ext uri="{FF2B5EF4-FFF2-40B4-BE49-F238E27FC236}">
                <a16:creationId xmlns:a16="http://schemas.microsoft.com/office/drawing/2014/main" id="{1B6F7B32-F69C-4E81-A969-F3EE03134FF4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5" name="161 Conector recto">
            <a:extLst>
              <a:ext uri="{FF2B5EF4-FFF2-40B4-BE49-F238E27FC236}">
                <a16:creationId xmlns:a16="http://schemas.microsoft.com/office/drawing/2014/main" id="{3AFC47DF-19E7-4C1F-9161-DFEE9AFFD6EC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5</xdr:col>
      <xdr:colOff>0</xdr:colOff>
      <xdr:row>27</xdr:row>
      <xdr:rowOff>19050</xdr:rowOff>
    </xdr:from>
    <xdr:to>
      <xdr:col>5</xdr:col>
      <xdr:colOff>0</xdr:colOff>
      <xdr:row>28</xdr:row>
      <xdr:rowOff>0</xdr:rowOff>
    </xdr:to>
    <xdr:grpSp>
      <xdr:nvGrpSpPr>
        <xdr:cNvPr id="96" name="162 Grupo">
          <a:extLst>
            <a:ext uri="{FF2B5EF4-FFF2-40B4-BE49-F238E27FC236}">
              <a16:creationId xmlns:a16="http://schemas.microsoft.com/office/drawing/2014/main" id="{11A649C3-D094-4A8D-815B-8D1185A4AF39}"/>
            </a:ext>
          </a:extLst>
        </xdr:cNvPr>
        <xdr:cNvGrpSpPr>
          <a:grpSpLocks/>
        </xdr:cNvGrpSpPr>
      </xdr:nvGrpSpPr>
      <xdr:grpSpPr bwMode="auto">
        <a:xfrm>
          <a:off x="8607136" y="5889914"/>
          <a:ext cx="0" cy="266700"/>
          <a:chOff x="2305050" y="2495550"/>
          <a:chExt cx="409575" cy="171450"/>
        </a:xfrm>
      </xdr:grpSpPr>
      <xdr:cxnSp macro="">
        <xdr:nvCxnSpPr>
          <xdr:cNvPr id="97" name="163 Conector recto">
            <a:extLst>
              <a:ext uri="{FF2B5EF4-FFF2-40B4-BE49-F238E27FC236}">
                <a16:creationId xmlns:a16="http://schemas.microsoft.com/office/drawing/2014/main" id="{57AA38EE-9A0D-4D8D-83A3-4CC6D58CDA4C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8" name="164 Conector recto">
            <a:extLst>
              <a:ext uri="{FF2B5EF4-FFF2-40B4-BE49-F238E27FC236}">
                <a16:creationId xmlns:a16="http://schemas.microsoft.com/office/drawing/2014/main" id="{26ECF61B-DA21-48AD-85CC-698D8382DE9E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9" name="165 Conector recto">
            <a:extLst>
              <a:ext uri="{FF2B5EF4-FFF2-40B4-BE49-F238E27FC236}">
                <a16:creationId xmlns:a16="http://schemas.microsoft.com/office/drawing/2014/main" id="{B281FD62-CD44-459E-BF99-BADA8DCE36A1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0" name="166 Conector recto">
            <a:extLst>
              <a:ext uri="{FF2B5EF4-FFF2-40B4-BE49-F238E27FC236}">
                <a16:creationId xmlns:a16="http://schemas.microsoft.com/office/drawing/2014/main" id="{0EFB2D9D-179C-447F-9117-E977A8039A89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1" name="167 Conector recto">
            <a:extLst>
              <a:ext uri="{FF2B5EF4-FFF2-40B4-BE49-F238E27FC236}">
                <a16:creationId xmlns:a16="http://schemas.microsoft.com/office/drawing/2014/main" id="{0AEC827D-6F3F-4FFF-BECF-87B5DD6CCEB6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5</xdr:col>
      <xdr:colOff>0</xdr:colOff>
      <xdr:row>27</xdr:row>
      <xdr:rowOff>19050</xdr:rowOff>
    </xdr:from>
    <xdr:to>
      <xdr:col>5</xdr:col>
      <xdr:colOff>0</xdr:colOff>
      <xdr:row>28</xdr:row>
      <xdr:rowOff>0</xdr:rowOff>
    </xdr:to>
    <xdr:grpSp>
      <xdr:nvGrpSpPr>
        <xdr:cNvPr id="102" name="168 Grupo">
          <a:extLst>
            <a:ext uri="{FF2B5EF4-FFF2-40B4-BE49-F238E27FC236}">
              <a16:creationId xmlns:a16="http://schemas.microsoft.com/office/drawing/2014/main" id="{0F27FF44-4B95-48A9-9C30-C1E5759BB769}"/>
            </a:ext>
          </a:extLst>
        </xdr:cNvPr>
        <xdr:cNvGrpSpPr>
          <a:grpSpLocks/>
        </xdr:cNvGrpSpPr>
      </xdr:nvGrpSpPr>
      <xdr:grpSpPr bwMode="auto">
        <a:xfrm>
          <a:off x="8607136" y="5889914"/>
          <a:ext cx="0" cy="266700"/>
          <a:chOff x="2305050" y="2495550"/>
          <a:chExt cx="409575" cy="171450"/>
        </a:xfrm>
      </xdr:grpSpPr>
      <xdr:cxnSp macro="">
        <xdr:nvCxnSpPr>
          <xdr:cNvPr id="103" name="169 Conector recto">
            <a:extLst>
              <a:ext uri="{FF2B5EF4-FFF2-40B4-BE49-F238E27FC236}">
                <a16:creationId xmlns:a16="http://schemas.microsoft.com/office/drawing/2014/main" id="{E1B91540-CC57-4EFF-A46B-3C5D9E8D693B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4" name="170 Conector recto">
            <a:extLst>
              <a:ext uri="{FF2B5EF4-FFF2-40B4-BE49-F238E27FC236}">
                <a16:creationId xmlns:a16="http://schemas.microsoft.com/office/drawing/2014/main" id="{2681FEF7-2B79-42A6-9B24-D71E3B12E74B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5" name="171 Conector recto">
            <a:extLst>
              <a:ext uri="{FF2B5EF4-FFF2-40B4-BE49-F238E27FC236}">
                <a16:creationId xmlns:a16="http://schemas.microsoft.com/office/drawing/2014/main" id="{8E279383-5B61-4B66-8422-51D84F3AD069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6" name="172 Conector recto">
            <a:extLst>
              <a:ext uri="{FF2B5EF4-FFF2-40B4-BE49-F238E27FC236}">
                <a16:creationId xmlns:a16="http://schemas.microsoft.com/office/drawing/2014/main" id="{C88FACF6-75CD-4771-A48B-05C6BEA87F2D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7" name="173 Conector recto">
            <a:extLst>
              <a:ext uri="{FF2B5EF4-FFF2-40B4-BE49-F238E27FC236}">
                <a16:creationId xmlns:a16="http://schemas.microsoft.com/office/drawing/2014/main" id="{90289738-8516-40B6-8E8A-426887C56166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oneCellAnchor>
    <xdr:from>
      <xdr:col>4</xdr:col>
      <xdr:colOff>161925</xdr:colOff>
      <xdr:row>27</xdr:row>
      <xdr:rowOff>114300</xdr:rowOff>
    </xdr:from>
    <xdr:ext cx="354392" cy="248851"/>
    <xdr:sp macro="" textlink="">
      <xdr:nvSpPr>
        <xdr:cNvPr id="108" name="174 CuadroTexto">
          <a:extLst>
            <a:ext uri="{FF2B5EF4-FFF2-40B4-BE49-F238E27FC236}">
              <a16:creationId xmlns:a16="http://schemas.microsoft.com/office/drawing/2014/main" id="{75383E4E-1104-4FCB-B683-A2899C74C45D}"/>
            </a:ext>
          </a:extLst>
        </xdr:cNvPr>
        <xdr:cNvSpPr txBox="1"/>
      </xdr:nvSpPr>
      <xdr:spPr>
        <a:xfrm>
          <a:off x="6854825" y="5645150"/>
          <a:ext cx="354392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Dia</a:t>
          </a:r>
        </a:p>
      </xdr:txBody>
    </xdr:sp>
    <xdr:clientData/>
  </xdr:oneCellAnchor>
  <xdr:oneCellAnchor>
    <xdr:from>
      <xdr:col>4</xdr:col>
      <xdr:colOff>685800</xdr:colOff>
      <xdr:row>27</xdr:row>
      <xdr:rowOff>123825</xdr:rowOff>
    </xdr:from>
    <xdr:ext cx="408253" cy="248851"/>
    <xdr:sp macro="" textlink="">
      <xdr:nvSpPr>
        <xdr:cNvPr id="109" name="175 CuadroTexto">
          <a:extLst>
            <a:ext uri="{FF2B5EF4-FFF2-40B4-BE49-F238E27FC236}">
              <a16:creationId xmlns:a16="http://schemas.microsoft.com/office/drawing/2014/main" id="{797F1085-8442-43E0-B75B-98FDD885C91B}"/>
            </a:ext>
          </a:extLst>
        </xdr:cNvPr>
        <xdr:cNvSpPr txBox="1"/>
      </xdr:nvSpPr>
      <xdr:spPr>
        <a:xfrm>
          <a:off x="7378700" y="5654675"/>
          <a:ext cx="408253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Mes</a:t>
          </a:r>
        </a:p>
      </xdr:txBody>
    </xdr:sp>
    <xdr:clientData/>
  </xdr:oneCellAnchor>
  <xdr:oneCellAnchor>
    <xdr:from>
      <xdr:col>4</xdr:col>
      <xdr:colOff>1428750</xdr:colOff>
      <xdr:row>27</xdr:row>
      <xdr:rowOff>123825</xdr:rowOff>
    </xdr:from>
    <xdr:ext cx="393890" cy="248851"/>
    <xdr:sp macro="" textlink="">
      <xdr:nvSpPr>
        <xdr:cNvPr id="110" name="176 CuadroTexto">
          <a:extLst>
            <a:ext uri="{FF2B5EF4-FFF2-40B4-BE49-F238E27FC236}">
              <a16:creationId xmlns:a16="http://schemas.microsoft.com/office/drawing/2014/main" id="{BE5A99DE-4B7C-4A1D-9F29-EB94C2819EE9}"/>
            </a:ext>
          </a:extLst>
        </xdr:cNvPr>
        <xdr:cNvSpPr txBox="1"/>
      </xdr:nvSpPr>
      <xdr:spPr>
        <a:xfrm>
          <a:off x="8121650" y="5654675"/>
          <a:ext cx="393890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Año</a:t>
          </a:r>
        </a:p>
      </xdr:txBody>
    </xdr:sp>
    <xdr:clientData/>
  </xdr:oneCellAnchor>
  <xdr:oneCellAnchor>
    <xdr:from>
      <xdr:col>4</xdr:col>
      <xdr:colOff>657225</xdr:colOff>
      <xdr:row>29</xdr:row>
      <xdr:rowOff>142875</xdr:rowOff>
    </xdr:from>
    <xdr:ext cx="184731" cy="264560"/>
    <xdr:sp macro="" textlink="">
      <xdr:nvSpPr>
        <xdr:cNvPr id="111" name="208 CuadroTexto">
          <a:extLst>
            <a:ext uri="{FF2B5EF4-FFF2-40B4-BE49-F238E27FC236}">
              <a16:creationId xmlns:a16="http://schemas.microsoft.com/office/drawing/2014/main" id="{8C78A002-5341-4E37-94E0-0400083810AE}"/>
            </a:ext>
          </a:extLst>
        </xdr:cNvPr>
        <xdr:cNvSpPr txBox="1"/>
      </xdr:nvSpPr>
      <xdr:spPr>
        <a:xfrm>
          <a:off x="7350125" y="6143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oneCellAnchor>
    <xdr:from>
      <xdr:col>4</xdr:col>
      <xdr:colOff>1400175</xdr:colOff>
      <xdr:row>29</xdr:row>
      <xdr:rowOff>142875</xdr:rowOff>
    </xdr:from>
    <xdr:ext cx="184731" cy="264560"/>
    <xdr:sp macro="" textlink="">
      <xdr:nvSpPr>
        <xdr:cNvPr id="112" name="209 CuadroTexto">
          <a:extLst>
            <a:ext uri="{FF2B5EF4-FFF2-40B4-BE49-F238E27FC236}">
              <a16:creationId xmlns:a16="http://schemas.microsoft.com/office/drawing/2014/main" id="{77DECA84-1947-4B8E-BC25-D1600C4A59BB}"/>
            </a:ext>
          </a:extLst>
        </xdr:cNvPr>
        <xdr:cNvSpPr txBox="1"/>
      </xdr:nvSpPr>
      <xdr:spPr>
        <a:xfrm>
          <a:off x="8093075" y="6143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s-CO"/>
        </a:p>
      </xdr:txBody>
    </xdr:sp>
    <xdr:clientData/>
  </xdr:oneCellAnchor>
  <xdr:twoCellAnchor>
    <xdr:from>
      <xdr:col>0</xdr:col>
      <xdr:colOff>285750</xdr:colOff>
      <xdr:row>33</xdr:row>
      <xdr:rowOff>19050</xdr:rowOff>
    </xdr:from>
    <xdr:to>
      <xdr:col>0</xdr:col>
      <xdr:colOff>866775</xdr:colOff>
      <xdr:row>33</xdr:row>
      <xdr:rowOff>19050</xdr:rowOff>
    </xdr:to>
    <xdr:cxnSp macro="">
      <xdr:nvCxnSpPr>
        <xdr:cNvPr id="113" name="210 Conector recto">
          <a:extLst>
            <a:ext uri="{FF2B5EF4-FFF2-40B4-BE49-F238E27FC236}">
              <a16:creationId xmlns:a16="http://schemas.microsoft.com/office/drawing/2014/main" id="{0749C48D-3896-4EA0-BD4D-B22AF048A21C}"/>
            </a:ext>
          </a:extLst>
        </xdr:cNvPr>
        <xdr:cNvCxnSpPr/>
      </xdr:nvCxnSpPr>
      <xdr:spPr>
        <a:xfrm>
          <a:off x="285750" y="6915150"/>
          <a:ext cx="581025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276225</xdr:colOff>
      <xdr:row>32</xdr:row>
      <xdr:rowOff>76200</xdr:rowOff>
    </xdr:from>
    <xdr:to>
      <xdr:col>0</xdr:col>
      <xdr:colOff>276225</xdr:colOff>
      <xdr:row>33</xdr:row>
      <xdr:rowOff>19051</xdr:rowOff>
    </xdr:to>
    <xdr:cxnSp macro="">
      <xdr:nvCxnSpPr>
        <xdr:cNvPr id="114" name="211 Conector recto">
          <a:extLst>
            <a:ext uri="{FF2B5EF4-FFF2-40B4-BE49-F238E27FC236}">
              <a16:creationId xmlns:a16="http://schemas.microsoft.com/office/drawing/2014/main" id="{CCBA4E78-2D8B-49F6-A146-C8CFF40271CD}"/>
            </a:ext>
          </a:extLst>
        </xdr:cNvPr>
        <xdr:cNvCxnSpPr/>
      </xdr:nvCxnSpPr>
      <xdr:spPr>
        <a:xfrm flipV="1">
          <a:off x="276225" y="6724650"/>
          <a:ext cx="0" cy="190501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474209</xdr:colOff>
      <xdr:row>32</xdr:row>
      <xdr:rowOff>76200</xdr:rowOff>
    </xdr:from>
    <xdr:to>
      <xdr:col>0</xdr:col>
      <xdr:colOff>474209</xdr:colOff>
      <xdr:row>33</xdr:row>
      <xdr:rowOff>19051</xdr:rowOff>
    </xdr:to>
    <xdr:cxnSp macro="">
      <xdr:nvCxnSpPr>
        <xdr:cNvPr id="115" name="212 Conector recto">
          <a:extLst>
            <a:ext uri="{FF2B5EF4-FFF2-40B4-BE49-F238E27FC236}">
              <a16:creationId xmlns:a16="http://schemas.microsoft.com/office/drawing/2014/main" id="{78AEC9AC-EDDE-4FC7-A255-63A6F4A8787D}"/>
            </a:ext>
          </a:extLst>
        </xdr:cNvPr>
        <xdr:cNvCxnSpPr/>
      </xdr:nvCxnSpPr>
      <xdr:spPr>
        <a:xfrm flipV="1">
          <a:off x="474209" y="6724650"/>
          <a:ext cx="0" cy="190501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672193</xdr:colOff>
      <xdr:row>32</xdr:row>
      <xdr:rowOff>76200</xdr:rowOff>
    </xdr:from>
    <xdr:to>
      <xdr:col>0</xdr:col>
      <xdr:colOff>672193</xdr:colOff>
      <xdr:row>33</xdr:row>
      <xdr:rowOff>19051</xdr:rowOff>
    </xdr:to>
    <xdr:cxnSp macro="">
      <xdr:nvCxnSpPr>
        <xdr:cNvPr id="116" name="213 Conector recto">
          <a:extLst>
            <a:ext uri="{FF2B5EF4-FFF2-40B4-BE49-F238E27FC236}">
              <a16:creationId xmlns:a16="http://schemas.microsoft.com/office/drawing/2014/main" id="{5D41565E-2696-4BE3-952A-8B94A26B2CA2}"/>
            </a:ext>
          </a:extLst>
        </xdr:cNvPr>
        <xdr:cNvCxnSpPr/>
      </xdr:nvCxnSpPr>
      <xdr:spPr>
        <a:xfrm flipV="1">
          <a:off x="672193" y="6724650"/>
          <a:ext cx="0" cy="190501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870177</xdr:colOff>
      <xdr:row>32</xdr:row>
      <xdr:rowOff>76200</xdr:rowOff>
    </xdr:from>
    <xdr:to>
      <xdr:col>0</xdr:col>
      <xdr:colOff>870177</xdr:colOff>
      <xdr:row>33</xdr:row>
      <xdr:rowOff>19051</xdr:rowOff>
    </xdr:to>
    <xdr:cxnSp macro="">
      <xdr:nvCxnSpPr>
        <xdr:cNvPr id="117" name="214 Conector recto">
          <a:extLst>
            <a:ext uri="{FF2B5EF4-FFF2-40B4-BE49-F238E27FC236}">
              <a16:creationId xmlns:a16="http://schemas.microsoft.com/office/drawing/2014/main" id="{255F397D-275B-4B92-B5CF-1CD1D6496FC3}"/>
            </a:ext>
          </a:extLst>
        </xdr:cNvPr>
        <xdr:cNvCxnSpPr/>
      </xdr:nvCxnSpPr>
      <xdr:spPr>
        <a:xfrm flipV="1">
          <a:off x="870177" y="6724650"/>
          <a:ext cx="0" cy="190501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285750</xdr:colOff>
      <xdr:row>34</xdr:row>
      <xdr:rowOff>9525</xdr:rowOff>
    </xdr:from>
    <xdr:to>
      <xdr:col>0</xdr:col>
      <xdr:colOff>866775</xdr:colOff>
      <xdr:row>34</xdr:row>
      <xdr:rowOff>9525</xdr:rowOff>
    </xdr:to>
    <xdr:cxnSp macro="">
      <xdr:nvCxnSpPr>
        <xdr:cNvPr id="118" name="220 Conector recto">
          <a:extLst>
            <a:ext uri="{FF2B5EF4-FFF2-40B4-BE49-F238E27FC236}">
              <a16:creationId xmlns:a16="http://schemas.microsoft.com/office/drawing/2014/main" id="{26AF36F2-4BC5-4ADF-AA6F-17FF71DA910D}"/>
            </a:ext>
          </a:extLst>
        </xdr:cNvPr>
        <xdr:cNvCxnSpPr/>
      </xdr:nvCxnSpPr>
      <xdr:spPr>
        <a:xfrm>
          <a:off x="285750" y="7153275"/>
          <a:ext cx="581025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276225</xdr:colOff>
      <xdr:row>33</xdr:row>
      <xdr:rowOff>66675</xdr:rowOff>
    </xdr:from>
    <xdr:to>
      <xdr:col>0</xdr:col>
      <xdr:colOff>276225</xdr:colOff>
      <xdr:row>34</xdr:row>
      <xdr:rowOff>9526</xdr:rowOff>
    </xdr:to>
    <xdr:cxnSp macro="">
      <xdr:nvCxnSpPr>
        <xdr:cNvPr id="119" name="221 Conector recto">
          <a:extLst>
            <a:ext uri="{FF2B5EF4-FFF2-40B4-BE49-F238E27FC236}">
              <a16:creationId xmlns:a16="http://schemas.microsoft.com/office/drawing/2014/main" id="{6DDEC5D5-6546-4F1C-89E3-943D8B9AEEBB}"/>
            </a:ext>
          </a:extLst>
        </xdr:cNvPr>
        <xdr:cNvCxnSpPr/>
      </xdr:nvCxnSpPr>
      <xdr:spPr>
        <a:xfrm flipV="1">
          <a:off x="276225" y="6962775"/>
          <a:ext cx="0" cy="190501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474209</xdr:colOff>
      <xdr:row>33</xdr:row>
      <xdr:rowOff>66675</xdr:rowOff>
    </xdr:from>
    <xdr:to>
      <xdr:col>0</xdr:col>
      <xdr:colOff>474209</xdr:colOff>
      <xdr:row>34</xdr:row>
      <xdr:rowOff>9526</xdr:rowOff>
    </xdr:to>
    <xdr:cxnSp macro="">
      <xdr:nvCxnSpPr>
        <xdr:cNvPr id="120" name="222 Conector recto">
          <a:extLst>
            <a:ext uri="{FF2B5EF4-FFF2-40B4-BE49-F238E27FC236}">
              <a16:creationId xmlns:a16="http://schemas.microsoft.com/office/drawing/2014/main" id="{3C9936DE-66E5-4A02-B00F-FF3A88CDE6D6}"/>
            </a:ext>
          </a:extLst>
        </xdr:cNvPr>
        <xdr:cNvCxnSpPr/>
      </xdr:nvCxnSpPr>
      <xdr:spPr>
        <a:xfrm flipV="1">
          <a:off x="474209" y="6962775"/>
          <a:ext cx="0" cy="190501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672193</xdr:colOff>
      <xdr:row>33</xdr:row>
      <xdr:rowOff>66675</xdr:rowOff>
    </xdr:from>
    <xdr:to>
      <xdr:col>0</xdr:col>
      <xdr:colOff>672193</xdr:colOff>
      <xdr:row>34</xdr:row>
      <xdr:rowOff>9526</xdr:rowOff>
    </xdr:to>
    <xdr:cxnSp macro="">
      <xdr:nvCxnSpPr>
        <xdr:cNvPr id="121" name="223 Conector recto">
          <a:extLst>
            <a:ext uri="{FF2B5EF4-FFF2-40B4-BE49-F238E27FC236}">
              <a16:creationId xmlns:a16="http://schemas.microsoft.com/office/drawing/2014/main" id="{2A5D78E6-BCD4-4D16-A489-C4FCD964650A}"/>
            </a:ext>
          </a:extLst>
        </xdr:cNvPr>
        <xdr:cNvCxnSpPr/>
      </xdr:nvCxnSpPr>
      <xdr:spPr>
        <a:xfrm flipV="1">
          <a:off x="672193" y="6962775"/>
          <a:ext cx="0" cy="190501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870177</xdr:colOff>
      <xdr:row>33</xdr:row>
      <xdr:rowOff>66675</xdr:rowOff>
    </xdr:from>
    <xdr:to>
      <xdr:col>0</xdr:col>
      <xdr:colOff>870177</xdr:colOff>
      <xdr:row>34</xdr:row>
      <xdr:rowOff>9526</xdr:rowOff>
    </xdr:to>
    <xdr:cxnSp macro="">
      <xdr:nvCxnSpPr>
        <xdr:cNvPr id="122" name="224 Conector recto">
          <a:extLst>
            <a:ext uri="{FF2B5EF4-FFF2-40B4-BE49-F238E27FC236}">
              <a16:creationId xmlns:a16="http://schemas.microsoft.com/office/drawing/2014/main" id="{EC6BA802-01AF-41EA-A53D-EFA430ACA954}"/>
            </a:ext>
          </a:extLst>
        </xdr:cNvPr>
        <xdr:cNvCxnSpPr/>
      </xdr:nvCxnSpPr>
      <xdr:spPr>
        <a:xfrm flipV="1">
          <a:off x="870177" y="6962775"/>
          <a:ext cx="0" cy="190501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285750</xdr:colOff>
      <xdr:row>34</xdr:row>
      <xdr:rowOff>66675</xdr:rowOff>
    </xdr:from>
    <xdr:to>
      <xdr:col>0</xdr:col>
      <xdr:colOff>285750</xdr:colOff>
      <xdr:row>35</xdr:row>
      <xdr:rowOff>0</xdr:rowOff>
    </xdr:to>
    <xdr:cxnSp macro="">
      <xdr:nvCxnSpPr>
        <xdr:cNvPr id="123" name="226 Conector recto">
          <a:extLst>
            <a:ext uri="{FF2B5EF4-FFF2-40B4-BE49-F238E27FC236}">
              <a16:creationId xmlns:a16="http://schemas.microsoft.com/office/drawing/2014/main" id="{174B9331-2703-4900-904A-C3BAD82F0A4F}"/>
            </a:ext>
          </a:extLst>
        </xdr:cNvPr>
        <xdr:cNvCxnSpPr/>
      </xdr:nvCxnSpPr>
      <xdr:spPr>
        <a:xfrm flipV="1">
          <a:off x="285750" y="7210425"/>
          <a:ext cx="0" cy="1809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483734</xdr:colOff>
      <xdr:row>34</xdr:row>
      <xdr:rowOff>66675</xdr:rowOff>
    </xdr:from>
    <xdr:to>
      <xdr:col>0</xdr:col>
      <xdr:colOff>483734</xdr:colOff>
      <xdr:row>35</xdr:row>
      <xdr:rowOff>0</xdr:rowOff>
    </xdr:to>
    <xdr:cxnSp macro="">
      <xdr:nvCxnSpPr>
        <xdr:cNvPr id="124" name="227 Conector recto">
          <a:extLst>
            <a:ext uri="{FF2B5EF4-FFF2-40B4-BE49-F238E27FC236}">
              <a16:creationId xmlns:a16="http://schemas.microsoft.com/office/drawing/2014/main" id="{CED26D44-CF4D-48F3-8DEC-0AA9E87E0961}"/>
            </a:ext>
          </a:extLst>
        </xdr:cNvPr>
        <xdr:cNvCxnSpPr/>
      </xdr:nvCxnSpPr>
      <xdr:spPr>
        <a:xfrm flipV="1">
          <a:off x="483734" y="7210425"/>
          <a:ext cx="0" cy="1809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681718</xdr:colOff>
      <xdr:row>34</xdr:row>
      <xdr:rowOff>66675</xdr:rowOff>
    </xdr:from>
    <xdr:to>
      <xdr:col>0</xdr:col>
      <xdr:colOff>681718</xdr:colOff>
      <xdr:row>35</xdr:row>
      <xdr:rowOff>0</xdr:rowOff>
    </xdr:to>
    <xdr:cxnSp macro="">
      <xdr:nvCxnSpPr>
        <xdr:cNvPr id="125" name="228 Conector recto">
          <a:extLst>
            <a:ext uri="{FF2B5EF4-FFF2-40B4-BE49-F238E27FC236}">
              <a16:creationId xmlns:a16="http://schemas.microsoft.com/office/drawing/2014/main" id="{D34BAD79-0E98-4F21-B2B4-A53A067F6F58}"/>
            </a:ext>
          </a:extLst>
        </xdr:cNvPr>
        <xdr:cNvCxnSpPr/>
      </xdr:nvCxnSpPr>
      <xdr:spPr>
        <a:xfrm flipV="1">
          <a:off x="681718" y="7210425"/>
          <a:ext cx="0" cy="1809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879702</xdr:colOff>
      <xdr:row>34</xdr:row>
      <xdr:rowOff>66675</xdr:rowOff>
    </xdr:from>
    <xdr:to>
      <xdr:col>0</xdr:col>
      <xdr:colOff>879702</xdr:colOff>
      <xdr:row>35</xdr:row>
      <xdr:rowOff>0</xdr:rowOff>
    </xdr:to>
    <xdr:cxnSp macro="">
      <xdr:nvCxnSpPr>
        <xdr:cNvPr id="126" name="229 Conector recto">
          <a:extLst>
            <a:ext uri="{FF2B5EF4-FFF2-40B4-BE49-F238E27FC236}">
              <a16:creationId xmlns:a16="http://schemas.microsoft.com/office/drawing/2014/main" id="{E23AB6A2-2D9E-4F7F-92EC-BEB867206613}"/>
            </a:ext>
          </a:extLst>
        </xdr:cNvPr>
        <xdr:cNvCxnSpPr/>
      </xdr:nvCxnSpPr>
      <xdr:spPr>
        <a:xfrm flipV="1">
          <a:off x="879702" y="7210425"/>
          <a:ext cx="0" cy="18097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32</xdr:row>
      <xdr:rowOff>76200</xdr:rowOff>
    </xdr:from>
    <xdr:to>
      <xdr:col>1</xdr:col>
      <xdr:colOff>714375</xdr:colOff>
      <xdr:row>33</xdr:row>
      <xdr:rowOff>19050</xdr:rowOff>
    </xdr:to>
    <xdr:grpSp>
      <xdr:nvGrpSpPr>
        <xdr:cNvPr id="127" name="238 Grupo">
          <a:extLst>
            <a:ext uri="{FF2B5EF4-FFF2-40B4-BE49-F238E27FC236}">
              <a16:creationId xmlns:a16="http://schemas.microsoft.com/office/drawing/2014/main" id="{A3000507-14D8-4A10-8B88-FBE86EC8094E}"/>
            </a:ext>
          </a:extLst>
        </xdr:cNvPr>
        <xdr:cNvGrpSpPr>
          <a:grpSpLocks/>
        </xdr:cNvGrpSpPr>
      </xdr:nvGrpSpPr>
      <xdr:grpSpPr bwMode="auto">
        <a:xfrm>
          <a:off x="1524000" y="7064086"/>
          <a:ext cx="714375" cy="193964"/>
          <a:chOff x="1724025" y="7172325"/>
          <a:chExt cx="781050" cy="190501"/>
        </a:xfrm>
      </xdr:grpSpPr>
      <xdr:cxnSp macro="">
        <xdr:nvCxnSpPr>
          <xdr:cNvPr id="128" name="230 Conector recto">
            <a:extLst>
              <a:ext uri="{FF2B5EF4-FFF2-40B4-BE49-F238E27FC236}">
                <a16:creationId xmlns:a16="http://schemas.microsoft.com/office/drawing/2014/main" id="{81A3655D-2963-4086-9CE9-4414D06087C2}"/>
              </a:ext>
            </a:extLst>
          </xdr:cNvPr>
          <xdr:cNvCxnSpPr/>
        </xdr:nvCxnSpPr>
        <xdr:spPr>
          <a:xfrm>
            <a:off x="1733550" y="7362826"/>
            <a:ext cx="7715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29" name="231 Conector recto">
            <a:extLst>
              <a:ext uri="{FF2B5EF4-FFF2-40B4-BE49-F238E27FC236}">
                <a16:creationId xmlns:a16="http://schemas.microsoft.com/office/drawing/2014/main" id="{904AD410-CE88-4D5C-BEEC-060346118DC9}"/>
              </a:ext>
            </a:extLst>
          </xdr:cNvPr>
          <xdr:cNvCxnSpPr/>
        </xdr:nvCxnSpPr>
        <xdr:spPr>
          <a:xfrm flipV="1">
            <a:off x="1724025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0" name="232 Conector recto">
            <a:extLst>
              <a:ext uri="{FF2B5EF4-FFF2-40B4-BE49-F238E27FC236}">
                <a16:creationId xmlns:a16="http://schemas.microsoft.com/office/drawing/2014/main" id="{783C624D-D312-475D-8678-657A370AA306}"/>
              </a:ext>
            </a:extLst>
          </xdr:cNvPr>
          <xdr:cNvCxnSpPr/>
        </xdr:nvCxnSpPr>
        <xdr:spPr>
          <a:xfrm flipV="1">
            <a:off x="1924050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1" name="233 Conector recto">
            <a:extLst>
              <a:ext uri="{FF2B5EF4-FFF2-40B4-BE49-F238E27FC236}">
                <a16:creationId xmlns:a16="http://schemas.microsoft.com/office/drawing/2014/main" id="{081590D6-8198-4FAB-8455-963639A94936}"/>
              </a:ext>
            </a:extLst>
          </xdr:cNvPr>
          <xdr:cNvCxnSpPr/>
        </xdr:nvCxnSpPr>
        <xdr:spPr>
          <a:xfrm flipV="1">
            <a:off x="2124075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2" name="234 Conector recto">
            <a:extLst>
              <a:ext uri="{FF2B5EF4-FFF2-40B4-BE49-F238E27FC236}">
                <a16:creationId xmlns:a16="http://schemas.microsoft.com/office/drawing/2014/main" id="{9F565547-4D99-442A-9DB3-47758E81BD6B}"/>
              </a:ext>
            </a:extLst>
          </xdr:cNvPr>
          <xdr:cNvCxnSpPr/>
        </xdr:nvCxnSpPr>
        <xdr:spPr>
          <a:xfrm flipV="1">
            <a:off x="2314575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3" name="236 Conector recto">
            <a:extLst>
              <a:ext uri="{FF2B5EF4-FFF2-40B4-BE49-F238E27FC236}">
                <a16:creationId xmlns:a16="http://schemas.microsoft.com/office/drawing/2014/main" id="{E854F71C-685E-4E68-9F3C-9FD7105B837E}"/>
              </a:ext>
            </a:extLst>
          </xdr:cNvPr>
          <xdr:cNvCxnSpPr/>
        </xdr:nvCxnSpPr>
        <xdr:spPr>
          <a:xfrm flipV="1">
            <a:off x="2495550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1</xdr:col>
      <xdr:colOff>0</xdr:colOff>
      <xdr:row>33</xdr:row>
      <xdr:rowOff>76200</xdr:rowOff>
    </xdr:from>
    <xdr:to>
      <xdr:col>1</xdr:col>
      <xdr:colOff>714375</xdr:colOff>
      <xdr:row>34</xdr:row>
      <xdr:rowOff>19050</xdr:rowOff>
    </xdr:to>
    <xdr:grpSp>
      <xdr:nvGrpSpPr>
        <xdr:cNvPr id="134" name="239 Grupo">
          <a:extLst>
            <a:ext uri="{FF2B5EF4-FFF2-40B4-BE49-F238E27FC236}">
              <a16:creationId xmlns:a16="http://schemas.microsoft.com/office/drawing/2014/main" id="{5EDD403D-2DDD-4734-B229-14A3E2BDE658}"/>
            </a:ext>
          </a:extLst>
        </xdr:cNvPr>
        <xdr:cNvGrpSpPr>
          <a:grpSpLocks/>
        </xdr:cNvGrpSpPr>
      </xdr:nvGrpSpPr>
      <xdr:grpSpPr bwMode="auto">
        <a:xfrm>
          <a:off x="1524000" y="7315200"/>
          <a:ext cx="714375" cy="193964"/>
          <a:chOff x="1724025" y="7172325"/>
          <a:chExt cx="781050" cy="190501"/>
        </a:xfrm>
      </xdr:grpSpPr>
      <xdr:cxnSp macro="">
        <xdr:nvCxnSpPr>
          <xdr:cNvPr id="135" name="240 Conector recto">
            <a:extLst>
              <a:ext uri="{FF2B5EF4-FFF2-40B4-BE49-F238E27FC236}">
                <a16:creationId xmlns:a16="http://schemas.microsoft.com/office/drawing/2014/main" id="{1AA592F2-C9D6-4E92-9DF7-A27179998F35}"/>
              </a:ext>
            </a:extLst>
          </xdr:cNvPr>
          <xdr:cNvCxnSpPr/>
        </xdr:nvCxnSpPr>
        <xdr:spPr>
          <a:xfrm>
            <a:off x="1733550" y="7362826"/>
            <a:ext cx="7715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6" name="241 Conector recto">
            <a:extLst>
              <a:ext uri="{FF2B5EF4-FFF2-40B4-BE49-F238E27FC236}">
                <a16:creationId xmlns:a16="http://schemas.microsoft.com/office/drawing/2014/main" id="{9F91D6C0-9A00-4059-A590-C308B9D6BCB3}"/>
              </a:ext>
            </a:extLst>
          </xdr:cNvPr>
          <xdr:cNvCxnSpPr/>
        </xdr:nvCxnSpPr>
        <xdr:spPr>
          <a:xfrm flipV="1">
            <a:off x="1724025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7" name="242 Conector recto">
            <a:extLst>
              <a:ext uri="{FF2B5EF4-FFF2-40B4-BE49-F238E27FC236}">
                <a16:creationId xmlns:a16="http://schemas.microsoft.com/office/drawing/2014/main" id="{C0CAAF00-E599-4A43-B409-67570FD4A371}"/>
              </a:ext>
            </a:extLst>
          </xdr:cNvPr>
          <xdr:cNvCxnSpPr/>
        </xdr:nvCxnSpPr>
        <xdr:spPr>
          <a:xfrm flipV="1">
            <a:off x="1924050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8" name="243 Conector recto">
            <a:extLst>
              <a:ext uri="{FF2B5EF4-FFF2-40B4-BE49-F238E27FC236}">
                <a16:creationId xmlns:a16="http://schemas.microsoft.com/office/drawing/2014/main" id="{367CCE8B-18F4-45E9-AA0E-B022CEB66D53}"/>
              </a:ext>
            </a:extLst>
          </xdr:cNvPr>
          <xdr:cNvCxnSpPr/>
        </xdr:nvCxnSpPr>
        <xdr:spPr>
          <a:xfrm flipV="1">
            <a:off x="2124075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9" name="244 Conector recto">
            <a:extLst>
              <a:ext uri="{FF2B5EF4-FFF2-40B4-BE49-F238E27FC236}">
                <a16:creationId xmlns:a16="http://schemas.microsoft.com/office/drawing/2014/main" id="{E640F776-844F-4092-9C63-05153EFD1518}"/>
              </a:ext>
            </a:extLst>
          </xdr:cNvPr>
          <xdr:cNvCxnSpPr/>
        </xdr:nvCxnSpPr>
        <xdr:spPr>
          <a:xfrm flipV="1">
            <a:off x="2314575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40" name="245 Conector recto">
            <a:extLst>
              <a:ext uri="{FF2B5EF4-FFF2-40B4-BE49-F238E27FC236}">
                <a16:creationId xmlns:a16="http://schemas.microsoft.com/office/drawing/2014/main" id="{41E82ABE-88D1-410F-A417-2764CC06F42C}"/>
              </a:ext>
            </a:extLst>
          </xdr:cNvPr>
          <xdr:cNvCxnSpPr/>
        </xdr:nvCxnSpPr>
        <xdr:spPr>
          <a:xfrm flipV="1">
            <a:off x="2495550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1</xdr:col>
      <xdr:colOff>0</xdr:colOff>
      <xdr:row>34</xdr:row>
      <xdr:rowOff>57150</xdr:rowOff>
    </xdr:from>
    <xdr:to>
      <xdr:col>1</xdr:col>
      <xdr:colOff>714375</xdr:colOff>
      <xdr:row>35</xdr:row>
      <xdr:rowOff>0</xdr:rowOff>
    </xdr:to>
    <xdr:grpSp>
      <xdr:nvGrpSpPr>
        <xdr:cNvPr id="141" name="246 Grupo">
          <a:extLst>
            <a:ext uri="{FF2B5EF4-FFF2-40B4-BE49-F238E27FC236}">
              <a16:creationId xmlns:a16="http://schemas.microsoft.com/office/drawing/2014/main" id="{AB1CF8A1-EADF-491E-B0FE-F4BD4687BD1F}"/>
            </a:ext>
          </a:extLst>
        </xdr:cNvPr>
        <xdr:cNvGrpSpPr>
          <a:grpSpLocks/>
        </xdr:cNvGrpSpPr>
      </xdr:nvGrpSpPr>
      <xdr:grpSpPr bwMode="auto">
        <a:xfrm>
          <a:off x="1524000" y="7547264"/>
          <a:ext cx="714375" cy="193963"/>
          <a:chOff x="1724025" y="7172325"/>
          <a:chExt cx="781050" cy="190501"/>
        </a:xfrm>
      </xdr:grpSpPr>
      <xdr:cxnSp macro="">
        <xdr:nvCxnSpPr>
          <xdr:cNvPr id="142" name="247 Conector recto">
            <a:extLst>
              <a:ext uri="{FF2B5EF4-FFF2-40B4-BE49-F238E27FC236}">
                <a16:creationId xmlns:a16="http://schemas.microsoft.com/office/drawing/2014/main" id="{6DD715F9-7CBF-44DC-8E4D-CA910173DCDD}"/>
              </a:ext>
            </a:extLst>
          </xdr:cNvPr>
          <xdr:cNvCxnSpPr/>
        </xdr:nvCxnSpPr>
        <xdr:spPr>
          <a:xfrm>
            <a:off x="1733550" y="7362826"/>
            <a:ext cx="7715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43" name="248 Conector recto">
            <a:extLst>
              <a:ext uri="{FF2B5EF4-FFF2-40B4-BE49-F238E27FC236}">
                <a16:creationId xmlns:a16="http://schemas.microsoft.com/office/drawing/2014/main" id="{DDEECA23-A232-4F03-8171-7609CCAEC5D1}"/>
              </a:ext>
            </a:extLst>
          </xdr:cNvPr>
          <xdr:cNvCxnSpPr/>
        </xdr:nvCxnSpPr>
        <xdr:spPr>
          <a:xfrm flipV="1">
            <a:off x="1724025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44" name="249 Conector recto">
            <a:extLst>
              <a:ext uri="{FF2B5EF4-FFF2-40B4-BE49-F238E27FC236}">
                <a16:creationId xmlns:a16="http://schemas.microsoft.com/office/drawing/2014/main" id="{79EB5041-B21F-4015-85C6-68C9A0F9C797}"/>
              </a:ext>
            </a:extLst>
          </xdr:cNvPr>
          <xdr:cNvCxnSpPr/>
        </xdr:nvCxnSpPr>
        <xdr:spPr>
          <a:xfrm flipV="1">
            <a:off x="1924050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45" name="250 Conector recto">
            <a:extLst>
              <a:ext uri="{FF2B5EF4-FFF2-40B4-BE49-F238E27FC236}">
                <a16:creationId xmlns:a16="http://schemas.microsoft.com/office/drawing/2014/main" id="{25C49FC1-AD7D-4AA1-A516-12F1ECC9B1A0}"/>
              </a:ext>
            </a:extLst>
          </xdr:cNvPr>
          <xdr:cNvCxnSpPr/>
        </xdr:nvCxnSpPr>
        <xdr:spPr>
          <a:xfrm flipV="1">
            <a:off x="2124075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46" name="251 Conector recto">
            <a:extLst>
              <a:ext uri="{FF2B5EF4-FFF2-40B4-BE49-F238E27FC236}">
                <a16:creationId xmlns:a16="http://schemas.microsoft.com/office/drawing/2014/main" id="{CFEF153D-FF65-4E29-846A-9DDD4CDFB379}"/>
              </a:ext>
            </a:extLst>
          </xdr:cNvPr>
          <xdr:cNvCxnSpPr/>
        </xdr:nvCxnSpPr>
        <xdr:spPr>
          <a:xfrm flipV="1">
            <a:off x="2314575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47" name="252 Conector recto">
            <a:extLst>
              <a:ext uri="{FF2B5EF4-FFF2-40B4-BE49-F238E27FC236}">
                <a16:creationId xmlns:a16="http://schemas.microsoft.com/office/drawing/2014/main" id="{E68B6F9C-6A25-4780-92E1-BF31F9C63517}"/>
              </a:ext>
            </a:extLst>
          </xdr:cNvPr>
          <xdr:cNvCxnSpPr/>
        </xdr:nvCxnSpPr>
        <xdr:spPr>
          <a:xfrm flipV="1">
            <a:off x="2495550" y="7172325"/>
            <a:ext cx="0" cy="190501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1</xdr:col>
      <xdr:colOff>1143000</xdr:colOff>
      <xdr:row>33</xdr:row>
      <xdr:rowOff>19050</xdr:rowOff>
    </xdr:from>
    <xdr:to>
      <xdr:col>3</xdr:col>
      <xdr:colOff>876356</xdr:colOff>
      <xdr:row>33</xdr:row>
      <xdr:rowOff>19050</xdr:rowOff>
    </xdr:to>
    <xdr:cxnSp macro="">
      <xdr:nvCxnSpPr>
        <xdr:cNvPr id="148" name="253 Conector recto">
          <a:extLst>
            <a:ext uri="{FF2B5EF4-FFF2-40B4-BE49-F238E27FC236}">
              <a16:creationId xmlns:a16="http://schemas.microsoft.com/office/drawing/2014/main" id="{1B7A88BB-A952-4A05-BA1A-903B904E14FB}"/>
            </a:ext>
          </a:extLst>
        </xdr:cNvPr>
        <xdr:cNvCxnSpPr/>
      </xdr:nvCxnSpPr>
      <xdr:spPr>
        <a:xfrm>
          <a:off x="2736850" y="6915150"/>
          <a:ext cx="3733856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1133475</xdr:colOff>
      <xdr:row>34</xdr:row>
      <xdr:rowOff>19050</xdr:rowOff>
    </xdr:from>
    <xdr:to>
      <xdr:col>3</xdr:col>
      <xdr:colOff>866831</xdr:colOff>
      <xdr:row>34</xdr:row>
      <xdr:rowOff>19050</xdr:rowOff>
    </xdr:to>
    <xdr:cxnSp macro="">
      <xdr:nvCxnSpPr>
        <xdr:cNvPr id="149" name="256 Conector recto">
          <a:extLst>
            <a:ext uri="{FF2B5EF4-FFF2-40B4-BE49-F238E27FC236}">
              <a16:creationId xmlns:a16="http://schemas.microsoft.com/office/drawing/2014/main" id="{924B15EE-B7E2-4291-8446-B2BD92FBB926}"/>
            </a:ext>
          </a:extLst>
        </xdr:cNvPr>
        <xdr:cNvCxnSpPr/>
      </xdr:nvCxnSpPr>
      <xdr:spPr>
        <a:xfrm>
          <a:off x="2727325" y="7162800"/>
          <a:ext cx="3733856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1133475</xdr:colOff>
      <xdr:row>35</xdr:row>
      <xdr:rowOff>0</xdr:rowOff>
    </xdr:from>
    <xdr:to>
      <xdr:col>3</xdr:col>
      <xdr:colOff>866831</xdr:colOff>
      <xdr:row>35</xdr:row>
      <xdr:rowOff>0</xdr:rowOff>
    </xdr:to>
    <xdr:cxnSp macro="">
      <xdr:nvCxnSpPr>
        <xdr:cNvPr id="150" name="257 Conector recto">
          <a:extLst>
            <a:ext uri="{FF2B5EF4-FFF2-40B4-BE49-F238E27FC236}">
              <a16:creationId xmlns:a16="http://schemas.microsoft.com/office/drawing/2014/main" id="{FE6B89AE-BF1F-41FE-ADC1-683C88D65E6A}"/>
            </a:ext>
          </a:extLst>
        </xdr:cNvPr>
        <xdr:cNvCxnSpPr/>
      </xdr:nvCxnSpPr>
      <xdr:spPr>
        <a:xfrm>
          <a:off x="2727325" y="7391400"/>
          <a:ext cx="3733856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33</xdr:row>
      <xdr:rowOff>19050</xdr:rowOff>
    </xdr:from>
    <xdr:to>
      <xdr:col>4</xdr:col>
      <xdr:colOff>2114550</xdr:colOff>
      <xdr:row>33</xdr:row>
      <xdr:rowOff>19050</xdr:rowOff>
    </xdr:to>
    <xdr:cxnSp macro="">
      <xdr:nvCxnSpPr>
        <xdr:cNvPr id="151" name="258 Conector recto">
          <a:extLst>
            <a:ext uri="{FF2B5EF4-FFF2-40B4-BE49-F238E27FC236}">
              <a16:creationId xmlns:a16="http://schemas.microsoft.com/office/drawing/2014/main" id="{840E6E3E-A5DE-4E2A-8EF6-30AC4388B957}"/>
            </a:ext>
          </a:extLst>
        </xdr:cNvPr>
        <xdr:cNvCxnSpPr/>
      </xdr:nvCxnSpPr>
      <xdr:spPr>
        <a:xfrm>
          <a:off x="6692900" y="6915150"/>
          <a:ext cx="2114550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1198790</xdr:colOff>
      <xdr:row>32</xdr:row>
      <xdr:rowOff>104775</xdr:rowOff>
    </xdr:from>
    <xdr:to>
      <xdr:col>3</xdr:col>
      <xdr:colOff>1198790</xdr:colOff>
      <xdr:row>33</xdr:row>
      <xdr:rowOff>19051</xdr:rowOff>
    </xdr:to>
    <xdr:cxnSp macro="">
      <xdr:nvCxnSpPr>
        <xdr:cNvPr id="152" name="259 Conector recto">
          <a:extLst>
            <a:ext uri="{FF2B5EF4-FFF2-40B4-BE49-F238E27FC236}">
              <a16:creationId xmlns:a16="http://schemas.microsoft.com/office/drawing/2014/main" id="{109E720E-176E-43B9-86C4-FC8BD6F82A44}"/>
            </a:ext>
          </a:extLst>
        </xdr:cNvPr>
        <xdr:cNvCxnSpPr/>
      </xdr:nvCxnSpPr>
      <xdr:spPr>
        <a:xfrm flipV="1">
          <a:off x="6691540" y="675322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2094140</xdr:colOff>
      <xdr:row>32</xdr:row>
      <xdr:rowOff>85725</xdr:rowOff>
    </xdr:from>
    <xdr:to>
      <xdr:col>4</xdr:col>
      <xdr:colOff>2094140</xdr:colOff>
      <xdr:row>33</xdr:row>
      <xdr:rowOff>1</xdr:rowOff>
    </xdr:to>
    <xdr:cxnSp macro="">
      <xdr:nvCxnSpPr>
        <xdr:cNvPr id="153" name="260 Conector recto">
          <a:extLst>
            <a:ext uri="{FF2B5EF4-FFF2-40B4-BE49-F238E27FC236}">
              <a16:creationId xmlns:a16="http://schemas.microsoft.com/office/drawing/2014/main" id="{0FC09A2E-BDB2-4C9B-85EE-3300F0B79635}"/>
            </a:ext>
          </a:extLst>
        </xdr:cNvPr>
        <xdr:cNvCxnSpPr/>
      </xdr:nvCxnSpPr>
      <xdr:spPr>
        <a:xfrm flipV="1">
          <a:off x="8787040" y="673417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34</xdr:row>
      <xdr:rowOff>19050</xdr:rowOff>
    </xdr:from>
    <xdr:to>
      <xdr:col>4</xdr:col>
      <xdr:colOff>2124075</xdr:colOff>
      <xdr:row>34</xdr:row>
      <xdr:rowOff>19050</xdr:rowOff>
    </xdr:to>
    <xdr:cxnSp macro="">
      <xdr:nvCxnSpPr>
        <xdr:cNvPr id="154" name="261 Conector recto">
          <a:extLst>
            <a:ext uri="{FF2B5EF4-FFF2-40B4-BE49-F238E27FC236}">
              <a16:creationId xmlns:a16="http://schemas.microsoft.com/office/drawing/2014/main" id="{B68B81D4-1C09-4784-8A63-429309F48C35}"/>
            </a:ext>
          </a:extLst>
        </xdr:cNvPr>
        <xdr:cNvCxnSpPr/>
      </xdr:nvCxnSpPr>
      <xdr:spPr>
        <a:xfrm>
          <a:off x="6702425" y="7162800"/>
          <a:ext cx="2114550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8165</xdr:colOff>
      <xdr:row>33</xdr:row>
      <xdr:rowOff>104775</xdr:rowOff>
    </xdr:from>
    <xdr:to>
      <xdr:col>4</xdr:col>
      <xdr:colOff>8165</xdr:colOff>
      <xdr:row>34</xdr:row>
      <xdr:rowOff>19051</xdr:rowOff>
    </xdr:to>
    <xdr:cxnSp macro="">
      <xdr:nvCxnSpPr>
        <xdr:cNvPr id="155" name="262 Conector recto">
          <a:extLst>
            <a:ext uri="{FF2B5EF4-FFF2-40B4-BE49-F238E27FC236}">
              <a16:creationId xmlns:a16="http://schemas.microsoft.com/office/drawing/2014/main" id="{6CB766E9-98A8-4EBA-9BC9-4E5FDDE99047}"/>
            </a:ext>
          </a:extLst>
        </xdr:cNvPr>
        <xdr:cNvCxnSpPr/>
      </xdr:nvCxnSpPr>
      <xdr:spPr>
        <a:xfrm flipV="1">
          <a:off x="6701065" y="700087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2103665</xdr:colOff>
      <xdr:row>33</xdr:row>
      <xdr:rowOff>85725</xdr:rowOff>
    </xdr:from>
    <xdr:to>
      <xdr:col>4</xdr:col>
      <xdr:colOff>2103665</xdr:colOff>
      <xdr:row>34</xdr:row>
      <xdr:rowOff>1</xdr:rowOff>
    </xdr:to>
    <xdr:cxnSp macro="">
      <xdr:nvCxnSpPr>
        <xdr:cNvPr id="156" name="263 Conector recto">
          <a:extLst>
            <a:ext uri="{FF2B5EF4-FFF2-40B4-BE49-F238E27FC236}">
              <a16:creationId xmlns:a16="http://schemas.microsoft.com/office/drawing/2014/main" id="{282E91F5-E74E-4DB7-B3C1-B0C0126E4B3B}"/>
            </a:ext>
          </a:extLst>
        </xdr:cNvPr>
        <xdr:cNvCxnSpPr/>
      </xdr:nvCxnSpPr>
      <xdr:spPr>
        <a:xfrm flipV="1">
          <a:off x="8796565" y="698182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35</xdr:row>
      <xdr:rowOff>0</xdr:rowOff>
    </xdr:from>
    <xdr:to>
      <xdr:col>4</xdr:col>
      <xdr:colOff>2124075</xdr:colOff>
      <xdr:row>35</xdr:row>
      <xdr:rowOff>0</xdr:rowOff>
    </xdr:to>
    <xdr:cxnSp macro="">
      <xdr:nvCxnSpPr>
        <xdr:cNvPr id="157" name="264 Conector recto">
          <a:extLst>
            <a:ext uri="{FF2B5EF4-FFF2-40B4-BE49-F238E27FC236}">
              <a16:creationId xmlns:a16="http://schemas.microsoft.com/office/drawing/2014/main" id="{25306D7A-D6DC-418A-9B95-4F0AD50807F3}"/>
            </a:ext>
          </a:extLst>
        </xdr:cNvPr>
        <xdr:cNvCxnSpPr/>
      </xdr:nvCxnSpPr>
      <xdr:spPr>
        <a:xfrm>
          <a:off x="6702425" y="7391400"/>
          <a:ext cx="2114550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8165</xdr:colOff>
      <xdr:row>34</xdr:row>
      <xdr:rowOff>85725</xdr:rowOff>
    </xdr:from>
    <xdr:to>
      <xdr:col>4</xdr:col>
      <xdr:colOff>8165</xdr:colOff>
      <xdr:row>35</xdr:row>
      <xdr:rowOff>0</xdr:rowOff>
    </xdr:to>
    <xdr:cxnSp macro="">
      <xdr:nvCxnSpPr>
        <xdr:cNvPr id="158" name="265 Conector recto">
          <a:extLst>
            <a:ext uri="{FF2B5EF4-FFF2-40B4-BE49-F238E27FC236}">
              <a16:creationId xmlns:a16="http://schemas.microsoft.com/office/drawing/2014/main" id="{F18E31AD-E5BF-4F76-91A3-D866ADDEF1BE}"/>
            </a:ext>
          </a:extLst>
        </xdr:cNvPr>
        <xdr:cNvCxnSpPr/>
      </xdr:nvCxnSpPr>
      <xdr:spPr>
        <a:xfrm flipV="1">
          <a:off x="6701065" y="7229475"/>
          <a:ext cx="0" cy="161925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2103665</xdr:colOff>
      <xdr:row>34</xdr:row>
      <xdr:rowOff>66675</xdr:rowOff>
    </xdr:from>
    <xdr:to>
      <xdr:col>4</xdr:col>
      <xdr:colOff>2103665</xdr:colOff>
      <xdr:row>34</xdr:row>
      <xdr:rowOff>228601</xdr:rowOff>
    </xdr:to>
    <xdr:cxnSp macro="">
      <xdr:nvCxnSpPr>
        <xdr:cNvPr id="159" name="266 Conector recto">
          <a:extLst>
            <a:ext uri="{FF2B5EF4-FFF2-40B4-BE49-F238E27FC236}">
              <a16:creationId xmlns:a16="http://schemas.microsoft.com/office/drawing/2014/main" id="{B022DA13-E37E-48EC-9705-BF604D34A8C1}"/>
            </a:ext>
          </a:extLst>
        </xdr:cNvPr>
        <xdr:cNvCxnSpPr/>
      </xdr:nvCxnSpPr>
      <xdr:spPr>
        <a:xfrm flipV="1">
          <a:off x="8796565" y="7210425"/>
          <a:ext cx="0" cy="161926"/>
        </a:xfrm>
        <a:prstGeom prst="line">
          <a:avLst/>
        </a:prstGeom>
        <a:ln w="12700">
          <a:solidFill>
            <a:srgbClr val="008000">
              <a:alpha val="70000"/>
            </a:srgb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247650</xdr:colOff>
      <xdr:row>37</xdr:row>
      <xdr:rowOff>28575</xdr:rowOff>
    </xdr:from>
    <xdr:to>
      <xdr:col>2</xdr:col>
      <xdr:colOff>657225</xdr:colOff>
      <xdr:row>38</xdr:row>
      <xdr:rowOff>0</xdr:rowOff>
    </xdr:to>
    <xdr:grpSp>
      <xdr:nvGrpSpPr>
        <xdr:cNvPr id="160" name="267 Grupo">
          <a:extLst>
            <a:ext uri="{FF2B5EF4-FFF2-40B4-BE49-F238E27FC236}">
              <a16:creationId xmlns:a16="http://schemas.microsoft.com/office/drawing/2014/main" id="{3EBF6761-94DC-4373-A566-88A51C24B1A0}"/>
            </a:ext>
          </a:extLst>
        </xdr:cNvPr>
        <xdr:cNvGrpSpPr>
          <a:grpSpLocks/>
        </xdr:cNvGrpSpPr>
      </xdr:nvGrpSpPr>
      <xdr:grpSpPr bwMode="auto">
        <a:xfrm>
          <a:off x="3261014" y="8159461"/>
          <a:ext cx="409575" cy="265834"/>
          <a:chOff x="2305050" y="2495550"/>
          <a:chExt cx="409575" cy="171450"/>
        </a:xfrm>
      </xdr:grpSpPr>
      <xdr:cxnSp macro="">
        <xdr:nvCxnSpPr>
          <xdr:cNvPr id="161" name="268 Conector recto">
            <a:extLst>
              <a:ext uri="{FF2B5EF4-FFF2-40B4-BE49-F238E27FC236}">
                <a16:creationId xmlns:a16="http://schemas.microsoft.com/office/drawing/2014/main" id="{A5E8C47E-10FF-4A6A-A5CE-BC03DDB3E3AE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62" name="269 Conector recto">
            <a:extLst>
              <a:ext uri="{FF2B5EF4-FFF2-40B4-BE49-F238E27FC236}">
                <a16:creationId xmlns:a16="http://schemas.microsoft.com/office/drawing/2014/main" id="{36BCC1AF-F821-4936-896D-1770E26786ED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63" name="270 Conector recto">
            <a:extLst>
              <a:ext uri="{FF2B5EF4-FFF2-40B4-BE49-F238E27FC236}">
                <a16:creationId xmlns:a16="http://schemas.microsoft.com/office/drawing/2014/main" id="{514E77AE-F9F6-4097-9366-EDB752653217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64" name="271 Conector recto">
            <a:extLst>
              <a:ext uri="{FF2B5EF4-FFF2-40B4-BE49-F238E27FC236}">
                <a16:creationId xmlns:a16="http://schemas.microsoft.com/office/drawing/2014/main" id="{6AC6CE4D-37ED-4B40-9966-46D7C5989835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65" name="272 Conector recto">
            <a:extLst>
              <a:ext uri="{FF2B5EF4-FFF2-40B4-BE49-F238E27FC236}">
                <a16:creationId xmlns:a16="http://schemas.microsoft.com/office/drawing/2014/main" id="{00242E82-6365-45D1-965E-2B6BBE2D8D47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3</xdr:col>
      <xdr:colOff>200025</xdr:colOff>
      <xdr:row>37</xdr:row>
      <xdr:rowOff>38100</xdr:rowOff>
    </xdr:from>
    <xdr:to>
      <xdr:col>3</xdr:col>
      <xdr:colOff>609600</xdr:colOff>
      <xdr:row>38</xdr:row>
      <xdr:rowOff>0</xdr:rowOff>
    </xdr:to>
    <xdr:grpSp>
      <xdr:nvGrpSpPr>
        <xdr:cNvPr id="166" name="273 Grupo">
          <a:extLst>
            <a:ext uri="{FF2B5EF4-FFF2-40B4-BE49-F238E27FC236}">
              <a16:creationId xmlns:a16="http://schemas.microsoft.com/office/drawing/2014/main" id="{A7FADCA5-9EDF-4AA6-9046-B28B208CFA3F}"/>
            </a:ext>
          </a:extLst>
        </xdr:cNvPr>
        <xdr:cNvGrpSpPr>
          <a:grpSpLocks/>
        </xdr:cNvGrpSpPr>
      </xdr:nvGrpSpPr>
      <xdr:grpSpPr bwMode="auto">
        <a:xfrm>
          <a:off x="5551343" y="8168986"/>
          <a:ext cx="409575" cy="256309"/>
          <a:chOff x="2305050" y="2495550"/>
          <a:chExt cx="409575" cy="171450"/>
        </a:xfrm>
      </xdr:grpSpPr>
      <xdr:cxnSp macro="">
        <xdr:nvCxnSpPr>
          <xdr:cNvPr id="167" name="274 Conector recto">
            <a:extLst>
              <a:ext uri="{FF2B5EF4-FFF2-40B4-BE49-F238E27FC236}">
                <a16:creationId xmlns:a16="http://schemas.microsoft.com/office/drawing/2014/main" id="{B6B8A07C-E541-4D3D-81EE-4FF87ACB4081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68" name="275 Conector recto">
            <a:extLst>
              <a:ext uri="{FF2B5EF4-FFF2-40B4-BE49-F238E27FC236}">
                <a16:creationId xmlns:a16="http://schemas.microsoft.com/office/drawing/2014/main" id="{A8B94297-EB14-43FC-A244-5BBF708E1D9A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69" name="276 Conector recto">
            <a:extLst>
              <a:ext uri="{FF2B5EF4-FFF2-40B4-BE49-F238E27FC236}">
                <a16:creationId xmlns:a16="http://schemas.microsoft.com/office/drawing/2014/main" id="{C45C7D34-C2D0-4DAB-A78F-95CD828D7EF8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70" name="277 Conector recto">
            <a:extLst>
              <a:ext uri="{FF2B5EF4-FFF2-40B4-BE49-F238E27FC236}">
                <a16:creationId xmlns:a16="http://schemas.microsoft.com/office/drawing/2014/main" id="{58AEA459-E8E9-48F4-AFC1-AE2AEAF10E3E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71" name="278 Conector recto">
            <a:extLst>
              <a:ext uri="{FF2B5EF4-FFF2-40B4-BE49-F238E27FC236}">
                <a16:creationId xmlns:a16="http://schemas.microsoft.com/office/drawing/2014/main" id="{7BD10018-082B-45CE-9FC1-364BEEFB9940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4</xdr:col>
      <xdr:colOff>257175</xdr:colOff>
      <xdr:row>37</xdr:row>
      <xdr:rowOff>38100</xdr:rowOff>
    </xdr:from>
    <xdr:to>
      <xdr:col>4</xdr:col>
      <xdr:colOff>666750</xdr:colOff>
      <xdr:row>38</xdr:row>
      <xdr:rowOff>0</xdr:rowOff>
    </xdr:to>
    <xdr:grpSp>
      <xdr:nvGrpSpPr>
        <xdr:cNvPr id="172" name="279 Grupo">
          <a:extLst>
            <a:ext uri="{FF2B5EF4-FFF2-40B4-BE49-F238E27FC236}">
              <a16:creationId xmlns:a16="http://schemas.microsoft.com/office/drawing/2014/main" id="{943762F0-7BA4-4C36-9629-DECB393B895E}"/>
            </a:ext>
          </a:extLst>
        </xdr:cNvPr>
        <xdr:cNvGrpSpPr>
          <a:grpSpLocks/>
        </xdr:cNvGrpSpPr>
      </xdr:nvGrpSpPr>
      <xdr:grpSpPr bwMode="auto">
        <a:xfrm>
          <a:off x="6656243" y="8168986"/>
          <a:ext cx="409575" cy="256309"/>
          <a:chOff x="2305050" y="2495550"/>
          <a:chExt cx="409575" cy="171450"/>
        </a:xfrm>
      </xdr:grpSpPr>
      <xdr:cxnSp macro="">
        <xdr:nvCxnSpPr>
          <xdr:cNvPr id="173" name="280 Conector recto">
            <a:extLst>
              <a:ext uri="{FF2B5EF4-FFF2-40B4-BE49-F238E27FC236}">
                <a16:creationId xmlns:a16="http://schemas.microsoft.com/office/drawing/2014/main" id="{17830EA2-1552-4C02-9A57-E030F00FEAC4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74" name="281 Conector recto">
            <a:extLst>
              <a:ext uri="{FF2B5EF4-FFF2-40B4-BE49-F238E27FC236}">
                <a16:creationId xmlns:a16="http://schemas.microsoft.com/office/drawing/2014/main" id="{243101C1-6F22-4279-9DD9-FB0C8191A6D4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75" name="282 Conector recto">
            <a:extLst>
              <a:ext uri="{FF2B5EF4-FFF2-40B4-BE49-F238E27FC236}">
                <a16:creationId xmlns:a16="http://schemas.microsoft.com/office/drawing/2014/main" id="{12CDDBE3-BE2E-48BA-89D2-A7275F23C862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76" name="283 Conector recto">
            <a:extLst>
              <a:ext uri="{FF2B5EF4-FFF2-40B4-BE49-F238E27FC236}">
                <a16:creationId xmlns:a16="http://schemas.microsoft.com/office/drawing/2014/main" id="{6B5A4BC0-D235-4735-A547-8BFDF417E1B6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77" name="284 Conector recto">
            <a:extLst>
              <a:ext uri="{FF2B5EF4-FFF2-40B4-BE49-F238E27FC236}">
                <a16:creationId xmlns:a16="http://schemas.microsoft.com/office/drawing/2014/main" id="{5055D99C-7080-415E-BEEF-BC015C2C462C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2</xdr:col>
      <xdr:colOff>1664152</xdr:colOff>
      <xdr:row>39</xdr:row>
      <xdr:rowOff>181429</xdr:rowOff>
    </xdr:from>
    <xdr:to>
      <xdr:col>2</xdr:col>
      <xdr:colOff>1914069</xdr:colOff>
      <xdr:row>40</xdr:row>
      <xdr:rowOff>163284</xdr:rowOff>
    </xdr:to>
    <xdr:sp macro="" textlink="">
      <xdr:nvSpPr>
        <xdr:cNvPr id="178" name="285 Rectángulo">
          <a:extLst>
            <a:ext uri="{FF2B5EF4-FFF2-40B4-BE49-F238E27FC236}">
              <a16:creationId xmlns:a16="http://schemas.microsoft.com/office/drawing/2014/main" id="{F676DFFC-79FC-423C-BFC2-18EBB184F8A3}"/>
            </a:ext>
          </a:extLst>
        </xdr:cNvPr>
        <xdr:cNvSpPr/>
      </xdr:nvSpPr>
      <xdr:spPr>
        <a:xfrm>
          <a:off x="4813752" y="8842829"/>
          <a:ext cx="249917" cy="16600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2</xdr:col>
      <xdr:colOff>2147659</xdr:colOff>
      <xdr:row>39</xdr:row>
      <xdr:rowOff>175077</xdr:rowOff>
    </xdr:from>
    <xdr:to>
      <xdr:col>2</xdr:col>
      <xdr:colOff>2385784</xdr:colOff>
      <xdr:row>40</xdr:row>
      <xdr:rowOff>176892</xdr:rowOff>
    </xdr:to>
    <xdr:sp macro="" textlink="">
      <xdr:nvSpPr>
        <xdr:cNvPr id="179" name="286 Rectángulo">
          <a:extLst>
            <a:ext uri="{FF2B5EF4-FFF2-40B4-BE49-F238E27FC236}">
              <a16:creationId xmlns:a16="http://schemas.microsoft.com/office/drawing/2014/main" id="{AE414B8A-300E-48F4-A8CB-206E3EF60D55}"/>
            </a:ext>
          </a:extLst>
        </xdr:cNvPr>
        <xdr:cNvSpPr/>
      </xdr:nvSpPr>
      <xdr:spPr>
        <a:xfrm>
          <a:off x="5297259" y="8836477"/>
          <a:ext cx="238125" cy="18596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0</xdr:col>
      <xdr:colOff>123825</xdr:colOff>
      <xdr:row>49</xdr:row>
      <xdr:rowOff>180975</xdr:rowOff>
    </xdr:from>
    <xdr:to>
      <xdr:col>1</xdr:col>
      <xdr:colOff>1428750</xdr:colOff>
      <xdr:row>49</xdr:row>
      <xdr:rowOff>180975</xdr:rowOff>
    </xdr:to>
    <xdr:cxnSp macro="">
      <xdr:nvCxnSpPr>
        <xdr:cNvPr id="180" name="293 Conector recto">
          <a:extLst>
            <a:ext uri="{FF2B5EF4-FFF2-40B4-BE49-F238E27FC236}">
              <a16:creationId xmlns:a16="http://schemas.microsoft.com/office/drawing/2014/main" id="{C17B51C4-4D73-48BB-B3D2-6070D25B96C6}"/>
            </a:ext>
          </a:extLst>
        </xdr:cNvPr>
        <xdr:cNvCxnSpPr/>
      </xdr:nvCxnSpPr>
      <xdr:spPr>
        <a:xfrm>
          <a:off x="123825" y="10753725"/>
          <a:ext cx="2898775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319087</xdr:colOff>
      <xdr:row>50</xdr:row>
      <xdr:rowOff>171450</xdr:rowOff>
    </xdr:from>
    <xdr:to>
      <xdr:col>0</xdr:col>
      <xdr:colOff>547687</xdr:colOff>
      <xdr:row>51</xdr:row>
      <xdr:rowOff>123825</xdr:rowOff>
    </xdr:to>
    <xdr:sp macro="" textlink="">
      <xdr:nvSpPr>
        <xdr:cNvPr id="181" name="295 Rectángulo">
          <a:extLst>
            <a:ext uri="{FF2B5EF4-FFF2-40B4-BE49-F238E27FC236}">
              <a16:creationId xmlns:a16="http://schemas.microsoft.com/office/drawing/2014/main" id="{F31724FA-C0DA-4436-8270-772993344590}"/>
            </a:ext>
          </a:extLst>
        </xdr:cNvPr>
        <xdr:cNvSpPr/>
      </xdr:nvSpPr>
      <xdr:spPr>
        <a:xfrm>
          <a:off x="319087" y="10928350"/>
          <a:ext cx="228600" cy="1365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0</xdr:col>
      <xdr:colOff>938212</xdr:colOff>
      <xdr:row>50</xdr:row>
      <xdr:rowOff>171450</xdr:rowOff>
    </xdr:from>
    <xdr:to>
      <xdr:col>0</xdr:col>
      <xdr:colOff>1166812</xdr:colOff>
      <xdr:row>51</xdr:row>
      <xdr:rowOff>123825</xdr:rowOff>
    </xdr:to>
    <xdr:sp macro="" textlink="">
      <xdr:nvSpPr>
        <xdr:cNvPr id="182" name="296 Rectángulo">
          <a:extLst>
            <a:ext uri="{FF2B5EF4-FFF2-40B4-BE49-F238E27FC236}">
              <a16:creationId xmlns:a16="http://schemas.microsoft.com/office/drawing/2014/main" id="{E0BCED60-66B3-44F4-9DA3-0BA5752F54EA}"/>
            </a:ext>
          </a:extLst>
        </xdr:cNvPr>
        <xdr:cNvSpPr/>
      </xdr:nvSpPr>
      <xdr:spPr>
        <a:xfrm>
          <a:off x="938212" y="10928350"/>
          <a:ext cx="228600" cy="1365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1</xdr:col>
      <xdr:colOff>90487</xdr:colOff>
      <xdr:row>50</xdr:row>
      <xdr:rowOff>171450</xdr:rowOff>
    </xdr:from>
    <xdr:to>
      <xdr:col>1</xdr:col>
      <xdr:colOff>319087</xdr:colOff>
      <xdr:row>51</xdr:row>
      <xdr:rowOff>123825</xdr:rowOff>
    </xdr:to>
    <xdr:sp macro="" textlink="">
      <xdr:nvSpPr>
        <xdr:cNvPr id="183" name="297 Rectángulo">
          <a:extLst>
            <a:ext uri="{FF2B5EF4-FFF2-40B4-BE49-F238E27FC236}">
              <a16:creationId xmlns:a16="http://schemas.microsoft.com/office/drawing/2014/main" id="{3F2C472B-3244-4311-9169-7C16DC5EB4CD}"/>
            </a:ext>
          </a:extLst>
        </xdr:cNvPr>
        <xdr:cNvSpPr/>
      </xdr:nvSpPr>
      <xdr:spPr>
        <a:xfrm>
          <a:off x="1684337" y="10928350"/>
          <a:ext cx="228600" cy="1365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oneCellAnchor>
    <xdr:from>
      <xdr:col>0</xdr:col>
      <xdr:colOff>0</xdr:colOff>
      <xdr:row>50</xdr:row>
      <xdr:rowOff>133350</xdr:rowOff>
    </xdr:from>
    <xdr:ext cx="386131" cy="248851"/>
    <xdr:sp macro="" textlink="">
      <xdr:nvSpPr>
        <xdr:cNvPr id="184" name="298 CuadroTexto">
          <a:extLst>
            <a:ext uri="{FF2B5EF4-FFF2-40B4-BE49-F238E27FC236}">
              <a16:creationId xmlns:a16="http://schemas.microsoft.com/office/drawing/2014/main" id="{03DACBC4-6BC2-4DB7-82BB-9365EA1D75E3}"/>
            </a:ext>
          </a:extLst>
        </xdr:cNvPr>
        <xdr:cNvSpPr txBox="1"/>
      </xdr:nvSpPr>
      <xdr:spPr>
        <a:xfrm>
          <a:off x="0" y="10890250"/>
          <a:ext cx="386131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C.C.</a:t>
          </a:r>
        </a:p>
      </xdr:txBody>
    </xdr:sp>
    <xdr:clientData/>
  </xdr:oneCellAnchor>
  <xdr:oneCellAnchor>
    <xdr:from>
      <xdr:col>0</xdr:col>
      <xdr:colOff>571500</xdr:colOff>
      <xdr:row>50</xdr:row>
      <xdr:rowOff>133350</xdr:rowOff>
    </xdr:from>
    <xdr:ext cx="380425" cy="248851"/>
    <xdr:sp macro="" textlink="">
      <xdr:nvSpPr>
        <xdr:cNvPr id="185" name="299 CuadroTexto">
          <a:extLst>
            <a:ext uri="{FF2B5EF4-FFF2-40B4-BE49-F238E27FC236}">
              <a16:creationId xmlns:a16="http://schemas.microsoft.com/office/drawing/2014/main" id="{60D6E621-5256-40FC-A8F0-FBB5EDCD8727}"/>
            </a:ext>
          </a:extLst>
        </xdr:cNvPr>
        <xdr:cNvSpPr txBox="1"/>
      </xdr:nvSpPr>
      <xdr:spPr>
        <a:xfrm>
          <a:off x="571500" y="10890250"/>
          <a:ext cx="38042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C.E.</a:t>
          </a:r>
        </a:p>
      </xdr:txBody>
    </xdr:sp>
    <xdr:clientData/>
  </xdr:oneCellAnchor>
  <xdr:oneCellAnchor>
    <xdr:from>
      <xdr:col>0</xdr:col>
      <xdr:colOff>1200150</xdr:colOff>
      <xdr:row>50</xdr:row>
      <xdr:rowOff>133350</xdr:rowOff>
    </xdr:from>
    <xdr:ext cx="424860" cy="248851"/>
    <xdr:sp macro="" textlink="">
      <xdr:nvSpPr>
        <xdr:cNvPr id="186" name="300 CuadroTexto">
          <a:extLst>
            <a:ext uri="{FF2B5EF4-FFF2-40B4-BE49-F238E27FC236}">
              <a16:creationId xmlns:a16="http://schemas.microsoft.com/office/drawing/2014/main" id="{9CA8341D-7CD8-4070-99C4-66BFDF51B598}"/>
            </a:ext>
          </a:extLst>
        </xdr:cNvPr>
        <xdr:cNvSpPr txBox="1"/>
      </xdr:nvSpPr>
      <xdr:spPr>
        <a:xfrm>
          <a:off x="1200150" y="10890250"/>
          <a:ext cx="424860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Otro</a:t>
          </a:r>
        </a:p>
      </xdr:txBody>
    </xdr:sp>
    <xdr:clientData/>
  </xdr:oneCellAnchor>
  <xdr:oneCellAnchor>
    <xdr:from>
      <xdr:col>1</xdr:col>
      <xdr:colOff>276225</xdr:colOff>
      <xdr:row>50</xdr:row>
      <xdr:rowOff>133350</xdr:rowOff>
    </xdr:from>
    <xdr:ext cx="367473" cy="248851"/>
    <xdr:sp macro="" textlink="">
      <xdr:nvSpPr>
        <xdr:cNvPr id="187" name="301 CuadroTexto">
          <a:extLst>
            <a:ext uri="{FF2B5EF4-FFF2-40B4-BE49-F238E27FC236}">
              <a16:creationId xmlns:a16="http://schemas.microsoft.com/office/drawing/2014/main" id="{7E1D15EA-20B8-4AB8-8765-7CAAB99CD22B}"/>
            </a:ext>
          </a:extLst>
        </xdr:cNvPr>
        <xdr:cNvSpPr txBox="1"/>
      </xdr:nvSpPr>
      <xdr:spPr>
        <a:xfrm>
          <a:off x="1870075" y="10890250"/>
          <a:ext cx="367473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No.</a:t>
          </a:r>
        </a:p>
      </xdr:txBody>
    </xdr:sp>
    <xdr:clientData/>
  </xdr:oneCellAnchor>
  <xdr:twoCellAnchor>
    <xdr:from>
      <xdr:col>1</xdr:col>
      <xdr:colOff>571500</xdr:colOff>
      <xdr:row>51</xdr:row>
      <xdr:rowOff>123825</xdr:rowOff>
    </xdr:from>
    <xdr:to>
      <xdr:col>1</xdr:col>
      <xdr:colOff>1476375</xdr:colOff>
      <xdr:row>51</xdr:row>
      <xdr:rowOff>123825</xdr:rowOff>
    </xdr:to>
    <xdr:cxnSp macro="">
      <xdr:nvCxnSpPr>
        <xdr:cNvPr id="188" name="302 Conector recto">
          <a:extLst>
            <a:ext uri="{FF2B5EF4-FFF2-40B4-BE49-F238E27FC236}">
              <a16:creationId xmlns:a16="http://schemas.microsoft.com/office/drawing/2014/main" id="{BDE57781-AF33-4977-97C6-376CF7D4D192}"/>
            </a:ext>
          </a:extLst>
        </xdr:cNvPr>
        <xdr:cNvCxnSpPr/>
      </xdr:nvCxnSpPr>
      <xdr:spPr>
        <a:xfrm>
          <a:off x="2165350" y="11064875"/>
          <a:ext cx="904875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1162050</xdr:colOff>
      <xdr:row>54</xdr:row>
      <xdr:rowOff>142875</xdr:rowOff>
    </xdr:from>
    <xdr:to>
      <xdr:col>1</xdr:col>
      <xdr:colOff>1409700</xdr:colOff>
      <xdr:row>54</xdr:row>
      <xdr:rowOff>142875</xdr:rowOff>
    </xdr:to>
    <xdr:cxnSp macro="">
      <xdr:nvCxnSpPr>
        <xdr:cNvPr id="189" name="306 Conector recto">
          <a:extLst>
            <a:ext uri="{FF2B5EF4-FFF2-40B4-BE49-F238E27FC236}">
              <a16:creationId xmlns:a16="http://schemas.microsoft.com/office/drawing/2014/main" id="{DF205D68-8399-4A19-A35B-34B98DE9909F}"/>
            </a:ext>
          </a:extLst>
        </xdr:cNvPr>
        <xdr:cNvCxnSpPr/>
      </xdr:nvCxnSpPr>
      <xdr:spPr>
        <a:xfrm>
          <a:off x="1162050" y="11636375"/>
          <a:ext cx="1841500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58965</xdr:colOff>
      <xdr:row>49</xdr:row>
      <xdr:rowOff>176893</xdr:rowOff>
    </xdr:from>
    <xdr:to>
      <xdr:col>4</xdr:col>
      <xdr:colOff>468540</xdr:colOff>
      <xdr:row>50</xdr:row>
      <xdr:rowOff>162378</xdr:rowOff>
    </xdr:to>
    <xdr:grpSp>
      <xdr:nvGrpSpPr>
        <xdr:cNvPr id="190" name="308 Grupo">
          <a:extLst>
            <a:ext uri="{FF2B5EF4-FFF2-40B4-BE49-F238E27FC236}">
              <a16:creationId xmlns:a16="http://schemas.microsoft.com/office/drawing/2014/main" id="{732B9D93-044E-4360-8E7D-454DF79C9284}"/>
            </a:ext>
          </a:extLst>
        </xdr:cNvPr>
        <xdr:cNvGrpSpPr>
          <a:grpSpLocks/>
        </xdr:cNvGrpSpPr>
      </xdr:nvGrpSpPr>
      <xdr:grpSpPr bwMode="auto">
        <a:xfrm>
          <a:off x="6458033" y="11096007"/>
          <a:ext cx="409575" cy="175985"/>
          <a:chOff x="2305050" y="2495550"/>
          <a:chExt cx="409575" cy="171450"/>
        </a:xfrm>
      </xdr:grpSpPr>
      <xdr:cxnSp macro="">
        <xdr:nvCxnSpPr>
          <xdr:cNvPr id="191" name="309 Conector recto">
            <a:extLst>
              <a:ext uri="{FF2B5EF4-FFF2-40B4-BE49-F238E27FC236}">
                <a16:creationId xmlns:a16="http://schemas.microsoft.com/office/drawing/2014/main" id="{F9F90194-C9AE-412B-8CC5-EA493ADE0569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92" name="310 Conector recto">
            <a:extLst>
              <a:ext uri="{FF2B5EF4-FFF2-40B4-BE49-F238E27FC236}">
                <a16:creationId xmlns:a16="http://schemas.microsoft.com/office/drawing/2014/main" id="{BF346A90-D3BD-4EA6-8261-3F8A9180E628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93" name="311 Conector recto">
            <a:extLst>
              <a:ext uri="{FF2B5EF4-FFF2-40B4-BE49-F238E27FC236}">
                <a16:creationId xmlns:a16="http://schemas.microsoft.com/office/drawing/2014/main" id="{A7C6936A-8F17-4C84-8DB7-7724F25982DF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94" name="312 Conector recto">
            <a:extLst>
              <a:ext uri="{FF2B5EF4-FFF2-40B4-BE49-F238E27FC236}">
                <a16:creationId xmlns:a16="http://schemas.microsoft.com/office/drawing/2014/main" id="{C92A941F-1478-4474-83FE-A1480D8676DF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95" name="313 Conector recto">
            <a:extLst>
              <a:ext uri="{FF2B5EF4-FFF2-40B4-BE49-F238E27FC236}">
                <a16:creationId xmlns:a16="http://schemas.microsoft.com/office/drawing/2014/main" id="{34CC715E-E49A-4B0E-B37E-B7339CD1C883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4</xdr:col>
      <xdr:colOff>533400</xdr:colOff>
      <xdr:row>50</xdr:row>
      <xdr:rowOff>0</xdr:rowOff>
    </xdr:from>
    <xdr:to>
      <xdr:col>5</xdr:col>
      <xdr:colOff>0</xdr:colOff>
      <xdr:row>50</xdr:row>
      <xdr:rowOff>171450</xdr:rowOff>
    </xdr:to>
    <xdr:grpSp>
      <xdr:nvGrpSpPr>
        <xdr:cNvPr id="196" name="314 Grupo">
          <a:extLst>
            <a:ext uri="{FF2B5EF4-FFF2-40B4-BE49-F238E27FC236}">
              <a16:creationId xmlns:a16="http://schemas.microsoft.com/office/drawing/2014/main" id="{92A5785C-44C1-4C5D-8CCC-686914065BC5}"/>
            </a:ext>
          </a:extLst>
        </xdr:cNvPr>
        <xdr:cNvGrpSpPr>
          <a:grpSpLocks/>
        </xdr:cNvGrpSpPr>
      </xdr:nvGrpSpPr>
      <xdr:grpSpPr bwMode="auto">
        <a:xfrm>
          <a:off x="6932468" y="11109614"/>
          <a:ext cx="1674668" cy="171450"/>
          <a:chOff x="2305050" y="2495550"/>
          <a:chExt cx="409575" cy="171450"/>
        </a:xfrm>
      </xdr:grpSpPr>
      <xdr:cxnSp macro="">
        <xdr:nvCxnSpPr>
          <xdr:cNvPr id="197" name="315 Conector recto">
            <a:extLst>
              <a:ext uri="{FF2B5EF4-FFF2-40B4-BE49-F238E27FC236}">
                <a16:creationId xmlns:a16="http://schemas.microsoft.com/office/drawing/2014/main" id="{03C96E7A-AA7D-4151-8D0A-A11C6F5DC02D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98" name="316 Conector recto">
            <a:extLst>
              <a:ext uri="{FF2B5EF4-FFF2-40B4-BE49-F238E27FC236}">
                <a16:creationId xmlns:a16="http://schemas.microsoft.com/office/drawing/2014/main" id="{670D6665-44EC-49A6-97C3-F90EC872BABC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99" name="317 Conector recto">
            <a:extLst>
              <a:ext uri="{FF2B5EF4-FFF2-40B4-BE49-F238E27FC236}">
                <a16:creationId xmlns:a16="http://schemas.microsoft.com/office/drawing/2014/main" id="{981E4E38-3AF5-487E-8BC5-E034E5F4E31A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00" name="318 Conector recto">
            <a:extLst>
              <a:ext uri="{FF2B5EF4-FFF2-40B4-BE49-F238E27FC236}">
                <a16:creationId xmlns:a16="http://schemas.microsoft.com/office/drawing/2014/main" id="{41962CAE-510D-4383-9421-9F148C4B6A40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01" name="319 Conector recto">
            <a:extLst>
              <a:ext uri="{FF2B5EF4-FFF2-40B4-BE49-F238E27FC236}">
                <a16:creationId xmlns:a16="http://schemas.microsoft.com/office/drawing/2014/main" id="{CED9DA36-091B-4BF5-9BFF-0E1129F87129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5</xdr:col>
      <xdr:colOff>0</xdr:colOff>
      <xdr:row>50</xdr:row>
      <xdr:rowOff>9525</xdr:rowOff>
    </xdr:from>
    <xdr:to>
      <xdr:col>5</xdr:col>
      <xdr:colOff>0</xdr:colOff>
      <xdr:row>50</xdr:row>
      <xdr:rowOff>180975</xdr:rowOff>
    </xdr:to>
    <xdr:grpSp>
      <xdr:nvGrpSpPr>
        <xdr:cNvPr id="202" name="320 Grupo">
          <a:extLst>
            <a:ext uri="{FF2B5EF4-FFF2-40B4-BE49-F238E27FC236}">
              <a16:creationId xmlns:a16="http://schemas.microsoft.com/office/drawing/2014/main" id="{6BC02198-2BCE-40F4-8450-241AFCB1A483}"/>
            </a:ext>
          </a:extLst>
        </xdr:cNvPr>
        <xdr:cNvGrpSpPr>
          <a:grpSpLocks/>
        </xdr:cNvGrpSpPr>
      </xdr:nvGrpSpPr>
      <xdr:grpSpPr bwMode="auto">
        <a:xfrm>
          <a:off x="8607136" y="11119139"/>
          <a:ext cx="0" cy="171450"/>
          <a:chOff x="2305050" y="2495550"/>
          <a:chExt cx="409575" cy="171450"/>
        </a:xfrm>
      </xdr:grpSpPr>
      <xdr:cxnSp macro="">
        <xdr:nvCxnSpPr>
          <xdr:cNvPr id="203" name="321 Conector recto">
            <a:extLst>
              <a:ext uri="{FF2B5EF4-FFF2-40B4-BE49-F238E27FC236}">
                <a16:creationId xmlns:a16="http://schemas.microsoft.com/office/drawing/2014/main" id="{4C443E80-AC38-42BA-B955-CC58F9028175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04" name="322 Conector recto">
            <a:extLst>
              <a:ext uri="{FF2B5EF4-FFF2-40B4-BE49-F238E27FC236}">
                <a16:creationId xmlns:a16="http://schemas.microsoft.com/office/drawing/2014/main" id="{C0844E7A-B2D3-4D04-8717-FAACB9FA0BD3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05" name="323 Conector recto">
            <a:extLst>
              <a:ext uri="{FF2B5EF4-FFF2-40B4-BE49-F238E27FC236}">
                <a16:creationId xmlns:a16="http://schemas.microsoft.com/office/drawing/2014/main" id="{8A044919-6C1C-4E06-8FC4-D7C76397D423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06" name="324 Conector recto">
            <a:extLst>
              <a:ext uri="{FF2B5EF4-FFF2-40B4-BE49-F238E27FC236}">
                <a16:creationId xmlns:a16="http://schemas.microsoft.com/office/drawing/2014/main" id="{FF77EFD9-FC27-497F-8807-7527CAEAF215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07" name="325 Conector recto">
            <a:extLst>
              <a:ext uri="{FF2B5EF4-FFF2-40B4-BE49-F238E27FC236}">
                <a16:creationId xmlns:a16="http://schemas.microsoft.com/office/drawing/2014/main" id="{CB70AA4F-D247-4BA4-8E3E-E71C3839DAEA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5</xdr:col>
      <xdr:colOff>0</xdr:colOff>
      <xdr:row>50</xdr:row>
      <xdr:rowOff>9525</xdr:rowOff>
    </xdr:from>
    <xdr:to>
      <xdr:col>5</xdr:col>
      <xdr:colOff>0</xdr:colOff>
      <xdr:row>50</xdr:row>
      <xdr:rowOff>180975</xdr:rowOff>
    </xdr:to>
    <xdr:grpSp>
      <xdr:nvGrpSpPr>
        <xdr:cNvPr id="208" name="326 Grupo">
          <a:extLst>
            <a:ext uri="{FF2B5EF4-FFF2-40B4-BE49-F238E27FC236}">
              <a16:creationId xmlns:a16="http://schemas.microsoft.com/office/drawing/2014/main" id="{F5C209E6-EF32-4C1B-AA41-BC4485D60D53}"/>
            </a:ext>
          </a:extLst>
        </xdr:cNvPr>
        <xdr:cNvGrpSpPr>
          <a:grpSpLocks/>
        </xdr:cNvGrpSpPr>
      </xdr:nvGrpSpPr>
      <xdr:grpSpPr bwMode="auto">
        <a:xfrm>
          <a:off x="8607136" y="11119139"/>
          <a:ext cx="0" cy="171450"/>
          <a:chOff x="2305050" y="2495550"/>
          <a:chExt cx="409575" cy="171450"/>
        </a:xfrm>
      </xdr:grpSpPr>
      <xdr:cxnSp macro="">
        <xdr:nvCxnSpPr>
          <xdr:cNvPr id="209" name="327 Conector recto">
            <a:extLst>
              <a:ext uri="{FF2B5EF4-FFF2-40B4-BE49-F238E27FC236}">
                <a16:creationId xmlns:a16="http://schemas.microsoft.com/office/drawing/2014/main" id="{5BDE4A8D-22B5-4AE4-9D65-1AA9BB2E18D9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10" name="328 Conector recto">
            <a:extLst>
              <a:ext uri="{FF2B5EF4-FFF2-40B4-BE49-F238E27FC236}">
                <a16:creationId xmlns:a16="http://schemas.microsoft.com/office/drawing/2014/main" id="{651D8FEC-F5A8-4DC5-AEF4-D47A3CCB50A7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11" name="329 Conector recto">
            <a:extLst>
              <a:ext uri="{FF2B5EF4-FFF2-40B4-BE49-F238E27FC236}">
                <a16:creationId xmlns:a16="http://schemas.microsoft.com/office/drawing/2014/main" id="{F655C42D-334E-41CA-9361-F9ED4A9FE9B2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12" name="330 Conector recto">
            <a:extLst>
              <a:ext uri="{FF2B5EF4-FFF2-40B4-BE49-F238E27FC236}">
                <a16:creationId xmlns:a16="http://schemas.microsoft.com/office/drawing/2014/main" id="{BE845A9A-748E-4BFF-92FE-239779D1F256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13" name="331 Conector recto">
            <a:extLst>
              <a:ext uri="{FF2B5EF4-FFF2-40B4-BE49-F238E27FC236}">
                <a16:creationId xmlns:a16="http://schemas.microsoft.com/office/drawing/2014/main" id="{EEE09BF6-1238-4C96-BE55-FB715AC5A4C0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oneCellAnchor>
    <xdr:from>
      <xdr:col>4</xdr:col>
      <xdr:colOff>47625</xdr:colOff>
      <xdr:row>50</xdr:row>
      <xdr:rowOff>123825</xdr:rowOff>
    </xdr:from>
    <xdr:ext cx="354392" cy="248851"/>
    <xdr:sp macro="" textlink="">
      <xdr:nvSpPr>
        <xdr:cNvPr id="214" name="332 CuadroTexto">
          <a:extLst>
            <a:ext uri="{FF2B5EF4-FFF2-40B4-BE49-F238E27FC236}">
              <a16:creationId xmlns:a16="http://schemas.microsoft.com/office/drawing/2014/main" id="{B4A62738-B2D3-4EC0-BD27-88D96FE68A5F}"/>
            </a:ext>
          </a:extLst>
        </xdr:cNvPr>
        <xdr:cNvSpPr txBox="1"/>
      </xdr:nvSpPr>
      <xdr:spPr>
        <a:xfrm>
          <a:off x="6740525" y="10880725"/>
          <a:ext cx="354392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Dia</a:t>
          </a:r>
        </a:p>
      </xdr:txBody>
    </xdr:sp>
    <xdr:clientData/>
  </xdr:oneCellAnchor>
  <xdr:oneCellAnchor>
    <xdr:from>
      <xdr:col>4</xdr:col>
      <xdr:colOff>571500</xdr:colOff>
      <xdr:row>50</xdr:row>
      <xdr:rowOff>133350</xdr:rowOff>
    </xdr:from>
    <xdr:ext cx="408253" cy="248851"/>
    <xdr:sp macro="" textlink="">
      <xdr:nvSpPr>
        <xdr:cNvPr id="215" name="333 CuadroTexto">
          <a:extLst>
            <a:ext uri="{FF2B5EF4-FFF2-40B4-BE49-F238E27FC236}">
              <a16:creationId xmlns:a16="http://schemas.microsoft.com/office/drawing/2014/main" id="{850A1FB3-6C69-4261-BE1D-51F0782CFCF4}"/>
            </a:ext>
          </a:extLst>
        </xdr:cNvPr>
        <xdr:cNvSpPr txBox="1"/>
      </xdr:nvSpPr>
      <xdr:spPr>
        <a:xfrm>
          <a:off x="7264400" y="10890250"/>
          <a:ext cx="408253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Mes</a:t>
          </a:r>
        </a:p>
      </xdr:txBody>
    </xdr:sp>
    <xdr:clientData/>
  </xdr:oneCellAnchor>
  <xdr:oneCellAnchor>
    <xdr:from>
      <xdr:col>4</xdr:col>
      <xdr:colOff>1314450</xdr:colOff>
      <xdr:row>50</xdr:row>
      <xdr:rowOff>133350</xdr:rowOff>
    </xdr:from>
    <xdr:ext cx="393890" cy="248851"/>
    <xdr:sp macro="" textlink="">
      <xdr:nvSpPr>
        <xdr:cNvPr id="216" name="334 CuadroTexto">
          <a:extLst>
            <a:ext uri="{FF2B5EF4-FFF2-40B4-BE49-F238E27FC236}">
              <a16:creationId xmlns:a16="http://schemas.microsoft.com/office/drawing/2014/main" id="{F76EB4AD-E5B5-4C3E-9063-2B8902B104EE}"/>
            </a:ext>
          </a:extLst>
        </xdr:cNvPr>
        <xdr:cNvSpPr txBox="1"/>
      </xdr:nvSpPr>
      <xdr:spPr>
        <a:xfrm>
          <a:off x="8007350" y="10890250"/>
          <a:ext cx="393890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Año</a:t>
          </a:r>
        </a:p>
      </xdr:txBody>
    </xdr:sp>
    <xdr:clientData/>
  </xdr:oneCellAnchor>
  <xdr:twoCellAnchor>
    <xdr:from>
      <xdr:col>1</xdr:col>
      <xdr:colOff>1000125</xdr:colOff>
      <xdr:row>13</xdr:row>
      <xdr:rowOff>52388</xdr:rowOff>
    </xdr:from>
    <xdr:to>
      <xdr:col>1</xdr:col>
      <xdr:colOff>1228725</xdr:colOff>
      <xdr:row>14</xdr:row>
      <xdr:rowOff>4763</xdr:rowOff>
    </xdr:to>
    <xdr:sp macro="" textlink="">
      <xdr:nvSpPr>
        <xdr:cNvPr id="217" name="341 Rectángulo">
          <a:extLst>
            <a:ext uri="{FF2B5EF4-FFF2-40B4-BE49-F238E27FC236}">
              <a16:creationId xmlns:a16="http://schemas.microsoft.com/office/drawing/2014/main" id="{A5057572-93A4-4816-9F72-9B100452F6F3}"/>
            </a:ext>
          </a:extLst>
        </xdr:cNvPr>
        <xdr:cNvSpPr/>
      </xdr:nvSpPr>
      <xdr:spPr>
        <a:xfrm>
          <a:off x="2593975" y="2414588"/>
          <a:ext cx="228600" cy="1365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2</xdr:col>
      <xdr:colOff>676275</xdr:colOff>
      <xdr:row>13</xdr:row>
      <xdr:rowOff>138567</xdr:rowOff>
    </xdr:from>
    <xdr:to>
      <xdr:col>2</xdr:col>
      <xdr:colOff>904875</xdr:colOff>
      <xdr:row>14</xdr:row>
      <xdr:rowOff>90942</xdr:rowOff>
    </xdr:to>
    <xdr:sp macro="" textlink="">
      <xdr:nvSpPr>
        <xdr:cNvPr id="218" name="342 Rectángulo">
          <a:extLst>
            <a:ext uri="{FF2B5EF4-FFF2-40B4-BE49-F238E27FC236}">
              <a16:creationId xmlns:a16="http://schemas.microsoft.com/office/drawing/2014/main" id="{7AAEC0EE-A519-427D-98B1-4FC5E4ACB201}"/>
            </a:ext>
          </a:extLst>
        </xdr:cNvPr>
        <xdr:cNvSpPr/>
      </xdr:nvSpPr>
      <xdr:spPr>
        <a:xfrm>
          <a:off x="3825875" y="2500767"/>
          <a:ext cx="228600" cy="1365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3</xdr:col>
      <xdr:colOff>66675</xdr:colOff>
      <xdr:row>13</xdr:row>
      <xdr:rowOff>52388</xdr:rowOff>
    </xdr:from>
    <xdr:to>
      <xdr:col>3</xdr:col>
      <xdr:colOff>295275</xdr:colOff>
      <xdr:row>14</xdr:row>
      <xdr:rowOff>4763</xdr:rowOff>
    </xdr:to>
    <xdr:sp macro="" textlink="">
      <xdr:nvSpPr>
        <xdr:cNvPr id="219" name="343 Rectángulo">
          <a:extLst>
            <a:ext uri="{FF2B5EF4-FFF2-40B4-BE49-F238E27FC236}">
              <a16:creationId xmlns:a16="http://schemas.microsoft.com/office/drawing/2014/main" id="{63235B9E-FF1B-4476-83B1-CF42ACE6B22D}"/>
            </a:ext>
          </a:extLst>
        </xdr:cNvPr>
        <xdr:cNvSpPr/>
      </xdr:nvSpPr>
      <xdr:spPr>
        <a:xfrm>
          <a:off x="5661025" y="2414588"/>
          <a:ext cx="228600" cy="1365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4</xdr:col>
      <xdr:colOff>1009650</xdr:colOff>
      <xdr:row>13</xdr:row>
      <xdr:rowOff>52388</xdr:rowOff>
    </xdr:from>
    <xdr:to>
      <xdr:col>4</xdr:col>
      <xdr:colOff>1247775</xdr:colOff>
      <xdr:row>14</xdr:row>
      <xdr:rowOff>4763</xdr:rowOff>
    </xdr:to>
    <xdr:sp macro="" textlink="">
      <xdr:nvSpPr>
        <xdr:cNvPr id="220" name="346 Rectángulo">
          <a:extLst>
            <a:ext uri="{FF2B5EF4-FFF2-40B4-BE49-F238E27FC236}">
              <a16:creationId xmlns:a16="http://schemas.microsoft.com/office/drawing/2014/main" id="{61A0C439-C544-4AFE-9CF1-CCE16DB5689D}"/>
            </a:ext>
          </a:extLst>
        </xdr:cNvPr>
        <xdr:cNvSpPr/>
      </xdr:nvSpPr>
      <xdr:spPr>
        <a:xfrm>
          <a:off x="7702550" y="2414588"/>
          <a:ext cx="238125" cy="1365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1</xdr:col>
      <xdr:colOff>381000</xdr:colOff>
      <xdr:row>19</xdr:row>
      <xdr:rowOff>11794</xdr:rowOff>
    </xdr:from>
    <xdr:to>
      <xdr:col>4</xdr:col>
      <xdr:colOff>1381003</xdr:colOff>
      <xdr:row>19</xdr:row>
      <xdr:rowOff>11794</xdr:rowOff>
    </xdr:to>
    <xdr:cxnSp macro="">
      <xdr:nvCxnSpPr>
        <xdr:cNvPr id="221" name="347 Conector recto">
          <a:extLst>
            <a:ext uri="{FF2B5EF4-FFF2-40B4-BE49-F238E27FC236}">
              <a16:creationId xmlns:a16="http://schemas.microsoft.com/office/drawing/2014/main" id="{0CBF0BE6-94A5-441B-98CC-76DD771EC782}"/>
            </a:ext>
          </a:extLst>
        </xdr:cNvPr>
        <xdr:cNvCxnSpPr/>
      </xdr:nvCxnSpPr>
      <xdr:spPr>
        <a:xfrm>
          <a:off x="1974850" y="3624944"/>
          <a:ext cx="6099053" cy="0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556846</xdr:colOff>
      <xdr:row>15</xdr:row>
      <xdr:rowOff>183173</xdr:rowOff>
    </xdr:from>
    <xdr:to>
      <xdr:col>4</xdr:col>
      <xdr:colOff>785446</xdr:colOff>
      <xdr:row>16</xdr:row>
      <xdr:rowOff>135548</xdr:rowOff>
    </xdr:to>
    <xdr:sp macro="" textlink="">
      <xdr:nvSpPr>
        <xdr:cNvPr id="222" name="60 Rectángulo">
          <a:extLst>
            <a:ext uri="{FF2B5EF4-FFF2-40B4-BE49-F238E27FC236}">
              <a16:creationId xmlns:a16="http://schemas.microsoft.com/office/drawing/2014/main" id="{F13BD53C-65D6-4546-9B39-55E7C6F28D5C}"/>
            </a:ext>
          </a:extLst>
        </xdr:cNvPr>
        <xdr:cNvSpPr/>
      </xdr:nvSpPr>
      <xdr:spPr>
        <a:xfrm>
          <a:off x="7249746" y="3059723"/>
          <a:ext cx="228600" cy="1365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3</xdr:col>
      <xdr:colOff>784678</xdr:colOff>
      <xdr:row>8</xdr:row>
      <xdr:rowOff>22679</xdr:rowOff>
    </xdr:from>
    <xdr:to>
      <xdr:col>3</xdr:col>
      <xdr:colOff>1013278</xdr:colOff>
      <xdr:row>8</xdr:row>
      <xdr:rowOff>161018</xdr:rowOff>
    </xdr:to>
    <xdr:sp macro="" textlink="">
      <xdr:nvSpPr>
        <xdr:cNvPr id="223" name="343 Rectángulo">
          <a:extLst>
            <a:ext uri="{FF2B5EF4-FFF2-40B4-BE49-F238E27FC236}">
              <a16:creationId xmlns:a16="http://schemas.microsoft.com/office/drawing/2014/main" id="{4844FDDE-F0B9-44B3-9162-26E1815A8DA2}"/>
            </a:ext>
          </a:extLst>
        </xdr:cNvPr>
        <xdr:cNvSpPr/>
      </xdr:nvSpPr>
      <xdr:spPr>
        <a:xfrm>
          <a:off x="6379028" y="1584779"/>
          <a:ext cx="228600" cy="138339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4</xdr:col>
      <xdr:colOff>889001</xdr:colOff>
      <xdr:row>8</xdr:row>
      <xdr:rowOff>18142</xdr:rowOff>
    </xdr:from>
    <xdr:to>
      <xdr:col>4</xdr:col>
      <xdr:colOff>1117601</xdr:colOff>
      <xdr:row>8</xdr:row>
      <xdr:rowOff>156481</xdr:rowOff>
    </xdr:to>
    <xdr:sp macro="" textlink="">
      <xdr:nvSpPr>
        <xdr:cNvPr id="224" name="343 Rectángulo">
          <a:extLst>
            <a:ext uri="{FF2B5EF4-FFF2-40B4-BE49-F238E27FC236}">
              <a16:creationId xmlns:a16="http://schemas.microsoft.com/office/drawing/2014/main" id="{2DC326CB-783C-4436-A24A-013186D366D1}"/>
            </a:ext>
          </a:extLst>
        </xdr:cNvPr>
        <xdr:cNvSpPr/>
      </xdr:nvSpPr>
      <xdr:spPr>
        <a:xfrm>
          <a:off x="7581901" y="1580242"/>
          <a:ext cx="228600" cy="138339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1</xdr:col>
      <xdr:colOff>847725</xdr:colOff>
      <xdr:row>44</xdr:row>
      <xdr:rowOff>161016</xdr:rowOff>
    </xdr:from>
    <xdr:to>
      <xdr:col>1</xdr:col>
      <xdr:colOff>1076325</xdr:colOff>
      <xdr:row>45</xdr:row>
      <xdr:rowOff>113391</xdr:rowOff>
    </xdr:to>
    <xdr:sp macro="" textlink="">
      <xdr:nvSpPr>
        <xdr:cNvPr id="225" name="285 Rectángulo">
          <a:extLst>
            <a:ext uri="{FF2B5EF4-FFF2-40B4-BE49-F238E27FC236}">
              <a16:creationId xmlns:a16="http://schemas.microsoft.com/office/drawing/2014/main" id="{1CD22286-87C0-41A0-8DDA-BC30A012725B}"/>
            </a:ext>
          </a:extLst>
        </xdr:cNvPr>
        <xdr:cNvSpPr/>
      </xdr:nvSpPr>
      <xdr:spPr>
        <a:xfrm>
          <a:off x="2441575" y="9768566"/>
          <a:ext cx="228600" cy="1492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2</xdr:col>
      <xdr:colOff>1762125</xdr:colOff>
      <xdr:row>44</xdr:row>
      <xdr:rowOff>57150</xdr:rowOff>
    </xdr:from>
    <xdr:to>
      <xdr:col>2</xdr:col>
      <xdr:colOff>1990725</xdr:colOff>
      <xdr:row>45</xdr:row>
      <xdr:rowOff>9525</xdr:rowOff>
    </xdr:to>
    <xdr:sp macro="" textlink="">
      <xdr:nvSpPr>
        <xdr:cNvPr id="226" name="286 Rectángulo">
          <a:extLst>
            <a:ext uri="{FF2B5EF4-FFF2-40B4-BE49-F238E27FC236}">
              <a16:creationId xmlns:a16="http://schemas.microsoft.com/office/drawing/2014/main" id="{0960EF7D-C929-4C8C-B1EC-201BE3FF999F}"/>
            </a:ext>
          </a:extLst>
        </xdr:cNvPr>
        <xdr:cNvSpPr/>
      </xdr:nvSpPr>
      <xdr:spPr>
        <a:xfrm>
          <a:off x="4911725" y="9664700"/>
          <a:ext cx="228600" cy="1492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oneCellAnchor>
    <xdr:from>
      <xdr:col>0</xdr:col>
      <xdr:colOff>247650</xdr:colOff>
      <xdr:row>44</xdr:row>
      <xdr:rowOff>9525</xdr:rowOff>
    </xdr:from>
    <xdr:ext cx="2092817" cy="405367"/>
    <xdr:sp macro="" textlink="">
      <xdr:nvSpPr>
        <xdr:cNvPr id="227" name="287 CuadroTexto">
          <a:extLst>
            <a:ext uri="{FF2B5EF4-FFF2-40B4-BE49-F238E27FC236}">
              <a16:creationId xmlns:a16="http://schemas.microsoft.com/office/drawing/2014/main" id="{7BF7A276-855C-4642-A99B-C62DB6242301}"/>
            </a:ext>
          </a:extLst>
        </xdr:cNvPr>
        <xdr:cNvSpPr txBox="1"/>
      </xdr:nvSpPr>
      <xdr:spPr>
        <a:xfrm>
          <a:off x="247650" y="9617075"/>
          <a:ext cx="2092817" cy="40536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Cancelación Total del Contribuyente</a:t>
          </a:r>
        </a:p>
        <a:p>
          <a:r>
            <a:rPr lang="es-ES" sz="1000"/>
            <a:t>(Queda sin establecimientos activos)</a:t>
          </a:r>
        </a:p>
      </xdr:txBody>
    </xdr:sp>
    <xdr:clientData/>
  </xdr:oneCellAnchor>
  <xdr:oneCellAnchor>
    <xdr:from>
      <xdr:col>2</xdr:col>
      <xdr:colOff>57150</xdr:colOff>
      <xdr:row>44</xdr:row>
      <xdr:rowOff>0</xdr:rowOff>
    </xdr:from>
    <xdr:ext cx="2135136" cy="405367"/>
    <xdr:sp macro="" textlink="">
      <xdr:nvSpPr>
        <xdr:cNvPr id="228" name="288 CuadroTexto">
          <a:extLst>
            <a:ext uri="{FF2B5EF4-FFF2-40B4-BE49-F238E27FC236}">
              <a16:creationId xmlns:a16="http://schemas.microsoft.com/office/drawing/2014/main" id="{1E500BE6-51CC-41E5-BE9A-F24770920B01}"/>
            </a:ext>
          </a:extLst>
        </xdr:cNvPr>
        <xdr:cNvSpPr txBox="1"/>
      </xdr:nvSpPr>
      <xdr:spPr>
        <a:xfrm>
          <a:off x="3206750" y="9607550"/>
          <a:ext cx="2135136" cy="40536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Cancelación Parcial</a:t>
          </a:r>
        </a:p>
        <a:p>
          <a:r>
            <a:rPr lang="es-ES" sz="1000"/>
            <a:t>(Queda con establecimientos activos)</a:t>
          </a:r>
        </a:p>
      </xdr:txBody>
    </xdr:sp>
    <xdr:clientData/>
  </xdr:oneCellAnchor>
  <xdr:twoCellAnchor>
    <xdr:from>
      <xdr:col>4</xdr:col>
      <xdr:colOff>352425</xdr:colOff>
      <xdr:row>44</xdr:row>
      <xdr:rowOff>47625</xdr:rowOff>
    </xdr:from>
    <xdr:to>
      <xdr:col>4</xdr:col>
      <xdr:colOff>581025</xdr:colOff>
      <xdr:row>45</xdr:row>
      <xdr:rowOff>0</xdr:rowOff>
    </xdr:to>
    <xdr:sp macro="" textlink="">
      <xdr:nvSpPr>
        <xdr:cNvPr id="229" name="289 Rectángulo">
          <a:extLst>
            <a:ext uri="{FF2B5EF4-FFF2-40B4-BE49-F238E27FC236}">
              <a16:creationId xmlns:a16="http://schemas.microsoft.com/office/drawing/2014/main" id="{BA8BB715-E64B-4A68-ABBF-20440CF8AD3A}"/>
            </a:ext>
          </a:extLst>
        </xdr:cNvPr>
        <xdr:cNvSpPr/>
      </xdr:nvSpPr>
      <xdr:spPr>
        <a:xfrm>
          <a:off x="7045325" y="9655175"/>
          <a:ext cx="228600" cy="1492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4</xdr:col>
      <xdr:colOff>1876425</xdr:colOff>
      <xdr:row>44</xdr:row>
      <xdr:rowOff>47625</xdr:rowOff>
    </xdr:from>
    <xdr:to>
      <xdr:col>4</xdr:col>
      <xdr:colOff>2105025</xdr:colOff>
      <xdr:row>45</xdr:row>
      <xdr:rowOff>0</xdr:rowOff>
    </xdr:to>
    <xdr:sp macro="" textlink="">
      <xdr:nvSpPr>
        <xdr:cNvPr id="230" name="290 Rectángulo">
          <a:extLst>
            <a:ext uri="{FF2B5EF4-FFF2-40B4-BE49-F238E27FC236}">
              <a16:creationId xmlns:a16="http://schemas.microsoft.com/office/drawing/2014/main" id="{54DAF591-372B-45C1-B05A-081FA760AF7E}"/>
            </a:ext>
          </a:extLst>
        </xdr:cNvPr>
        <xdr:cNvSpPr/>
      </xdr:nvSpPr>
      <xdr:spPr>
        <a:xfrm>
          <a:off x="8569325" y="9655175"/>
          <a:ext cx="228600" cy="149225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oneCellAnchor>
    <xdr:from>
      <xdr:col>3</xdr:col>
      <xdr:colOff>454</xdr:colOff>
      <xdr:row>43</xdr:row>
      <xdr:rowOff>172357</xdr:rowOff>
    </xdr:from>
    <xdr:ext cx="1510285" cy="405367"/>
    <xdr:sp macro="" textlink="">
      <xdr:nvSpPr>
        <xdr:cNvPr id="231" name="291 CuadroTexto">
          <a:extLst>
            <a:ext uri="{FF2B5EF4-FFF2-40B4-BE49-F238E27FC236}">
              <a16:creationId xmlns:a16="http://schemas.microsoft.com/office/drawing/2014/main" id="{F410E9F5-8F57-4DBA-B1A5-4E22F0AE8062}"/>
            </a:ext>
          </a:extLst>
        </xdr:cNvPr>
        <xdr:cNvSpPr txBox="1"/>
      </xdr:nvSpPr>
      <xdr:spPr>
        <a:xfrm>
          <a:off x="5594804" y="9583057"/>
          <a:ext cx="1510285" cy="40536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Traspaso</a:t>
          </a:r>
          <a:r>
            <a:rPr lang="es-ES" sz="1000" baseline="0"/>
            <a:t> (Ventas, Fusión,</a:t>
          </a:r>
        </a:p>
        <a:p>
          <a:r>
            <a:rPr lang="es-ES" sz="1000" baseline="0"/>
            <a:t>                   Herencia</a:t>
          </a:r>
          <a:endParaRPr lang="es-ES" sz="1000"/>
        </a:p>
      </xdr:txBody>
    </xdr:sp>
    <xdr:clientData/>
  </xdr:oneCellAnchor>
  <xdr:oneCellAnchor>
    <xdr:from>
      <xdr:col>4</xdr:col>
      <xdr:colOff>828675</xdr:colOff>
      <xdr:row>44</xdr:row>
      <xdr:rowOff>0</xdr:rowOff>
    </xdr:from>
    <xdr:ext cx="1024704" cy="405367"/>
    <xdr:sp macro="" textlink="">
      <xdr:nvSpPr>
        <xdr:cNvPr id="232" name="292 CuadroTexto">
          <a:extLst>
            <a:ext uri="{FF2B5EF4-FFF2-40B4-BE49-F238E27FC236}">
              <a16:creationId xmlns:a16="http://schemas.microsoft.com/office/drawing/2014/main" id="{EA1F3756-7B1B-4F10-BAD0-44BAA60F16B3}"/>
            </a:ext>
          </a:extLst>
        </xdr:cNvPr>
        <xdr:cNvSpPr txBox="1"/>
      </xdr:nvSpPr>
      <xdr:spPr>
        <a:xfrm>
          <a:off x="7521575" y="9607550"/>
          <a:ext cx="1024704" cy="40536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es-ES" sz="1000"/>
            <a:t>Terminación</a:t>
          </a:r>
          <a:r>
            <a:rPr lang="es-ES" sz="1000" baseline="0"/>
            <a:t> del</a:t>
          </a:r>
        </a:p>
        <a:p>
          <a:r>
            <a:rPr lang="es-ES" sz="1000" baseline="0"/>
            <a:t>Negocio</a:t>
          </a:r>
          <a:endParaRPr lang="es-ES" sz="1000"/>
        </a:p>
      </xdr:txBody>
    </xdr:sp>
    <xdr:clientData/>
  </xdr:oneCellAnchor>
  <xdr:twoCellAnchor>
    <xdr:from>
      <xdr:col>0</xdr:col>
      <xdr:colOff>1446892</xdr:colOff>
      <xdr:row>41</xdr:row>
      <xdr:rowOff>27214</xdr:rowOff>
    </xdr:from>
    <xdr:to>
      <xdr:col>1</xdr:col>
      <xdr:colOff>117928</xdr:colOff>
      <xdr:row>41</xdr:row>
      <xdr:rowOff>174625</xdr:rowOff>
    </xdr:to>
    <xdr:sp macro="" textlink="">
      <xdr:nvSpPr>
        <xdr:cNvPr id="233" name="285 Rectángulo">
          <a:extLst>
            <a:ext uri="{FF2B5EF4-FFF2-40B4-BE49-F238E27FC236}">
              <a16:creationId xmlns:a16="http://schemas.microsoft.com/office/drawing/2014/main" id="{A0E7BF2A-AE7F-4C23-BAFE-43B7EA8F3BE3}"/>
            </a:ext>
          </a:extLst>
        </xdr:cNvPr>
        <xdr:cNvSpPr/>
      </xdr:nvSpPr>
      <xdr:spPr>
        <a:xfrm>
          <a:off x="1446892" y="9056914"/>
          <a:ext cx="264886" cy="147411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2</xdr:col>
      <xdr:colOff>2140857</xdr:colOff>
      <xdr:row>41</xdr:row>
      <xdr:rowOff>9070</xdr:rowOff>
    </xdr:from>
    <xdr:to>
      <xdr:col>2</xdr:col>
      <xdr:colOff>2378982</xdr:colOff>
      <xdr:row>42</xdr:row>
      <xdr:rowOff>10884</xdr:rowOff>
    </xdr:to>
    <xdr:sp macro="" textlink="">
      <xdr:nvSpPr>
        <xdr:cNvPr id="234" name="286 Rectángulo">
          <a:extLst>
            <a:ext uri="{FF2B5EF4-FFF2-40B4-BE49-F238E27FC236}">
              <a16:creationId xmlns:a16="http://schemas.microsoft.com/office/drawing/2014/main" id="{6B7E7F98-FE06-4963-8F98-5A3044F39B66}"/>
            </a:ext>
          </a:extLst>
        </xdr:cNvPr>
        <xdr:cNvSpPr/>
      </xdr:nvSpPr>
      <xdr:spPr>
        <a:xfrm>
          <a:off x="5290457" y="9038770"/>
          <a:ext cx="238125" cy="185964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0</xdr:col>
      <xdr:colOff>1455961</xdr:colOff>
      <xdr:row>40</xdr:row>
      <xdr:rowOff>4535</xdr:rowOff>
    </xdr:from>
    <xdr:to>
      <xdr:col>1</xdr:col>
      <xdr:colOff>102050</xdr:colOff>
      <xdr:row>40</xdr:row>
      <xdr:rowOff>178707</xdr:rowOff>
    </xdr:to>
    <xdr:sp macro="" textlink="">
      <xdr:nvSpPr>
        <xdr:cNvPr id="235" name="286 Rectángulo">
          <a:extLst>
            <a:ext uri="{FF2B5EF4-FFF2-40B4-BE49-F238E27FC236}">
              <a16:creationId xmlns:a16="http://schemas.microsoft.com/office/drawing/2014/main" id="{F11392AA-4B38-416E-B968-63FA05752407}"/>
            </a:ext>
          </a:extLst>
        </xdr:cNvPr>
        <xdr:cNvSpPr/>
      </xdr:nvSpPr>
      <xdr:spPr>
        <a:xfrm>
          <a:off x="1455961" y="8850085"/>
          <a:ext cx="239939" cy="174172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2</xdr:col>
      <xdr:colOff>1655530</xdr:colOff>
      <xdr:row>40</xdr:row>
      <xdr:rowOff>185964</xdr:rowOff>
    </xdr:from>
    <xdr:to>
      <xdr:col>2</xdr:col>
      <xdr:colOff>1893655</xdr:colOff>
      <xdr:row>42</xdr:row>
      <xdr:rowOff>1814</xdr:rowOff>
    </xdr:to>
    <xdr:sp macro="" textlink="">
      <xdr:nvSpPr>
        <xdr:cNvPr id="236" name="286 Rectángulo">
          <a:extLst>
            <a:ext uri="{FF2B5EF4-FFF2-40B4-BE49-F238E27FC236}">
              <a16:creationId xmlns:a16="http://schemas.microsoft.com/office/drawing/2014/main" id="{03C5A072-C4B2-4FC2-81E4-0DAD5791DAE1}"/>
            </a:ext>
          </a:extLst>
        </xdr:cNvPr>
        <xdr:cNvSpPr/>
      </xdr:nvSpPr>
      <xdr:spPr>
        <a:xfrm>
          <a:off x="4805130" y="9031514"/>
          <a:ext cx="238125" cy="184150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2</xdr:col>
      <xdr:colOff>18143</xdr:colOff>
      <xdr:row>53</xdr:row>
      <xdr:rowOff>176894</xdr:rowOff>
    </xdr:from>
    <xdr:to>
      <xdr:col>3</xdr:col>
      <xdr:colOff>1084035</xdr:colOff>
      <xdr:row>54</xdr:row>
      <xdr:rowOff>22679</xdr:rowOff>
    </xdr:to>
    <xdr:cxnSp macro="">
      <xdr:nvCxnSpPr>
        <xdr:cNvPr id="237" name="306 Conector recto">
          <a:extLst>
            <a:ext uri="{FF2B5EF4-FFF2-40B4-BE49-F238E27FC236}">
              <a16:creationId xmlns:a16="http://schemas.microsoft.com/office/drawing/2014/main" id="{30049AE1-0227-43EE-AF51-F381B52033B6}"/>
            </a:ext>
          </a:extLst>
        </xdr:cNvPr>
        <xdr:cNvCxnSpPr/>
      </xdr:nvCxnSpPr>
      <xdr:spPr>
        <a:xfrm>
          <a:off x="3167743" y="11486244"/>
          <a:ext cx="3510642" cy="29935"/>
        </a:xfrm>
        <a:prstGeom prst="line">
          <a:avLst/>
        </a:prstGeom>
        <a:ln w="19050">
          <a:solidFill>
            <a:srgbClr val="008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223837</xdr:colOff>
      <xdr:row>7</xdr:row>
      <xdr:rowOff>122093</xdr:rowOff>
    </xdr:from>
    <xdr:to>
      <xdr:col>0</xdr:col>
      <xdr:colOff>452437</xdr:colOff>
      <xdr:row>8</xdr:row>
      <xdr:rowOff>74468</xdr:rowOff>
    </xdr:to>
    <xdr:sp macro="" textlink="">
      <xdr:nvSpPr>
        <xdr:cNvPr id="238" name="5 Rectángulo">
          <a:extLst>
            <a:ext uri="{FF2B5EF4-FFF2-40B4-BE49-F238E27FC236}">
              <a16:creationId xmlns:a16="http://schemas.microsoft.com/office/drawing/2014/main" id="{F4143B6B-3A57-4616-9BFC-26E360BE15F0}"/>
            </a:ext>
          </a:extLst>
        </xdr:cNvPr>
        <xdr:cNvSpPr/>
      </xdr:nvSpPr>
      <xdr:spPr>
        <a:xfrm>
          <a:off x="223837" y="1501775"/>
          <a:ext cx="228600" cy="137102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0</xdr:col>
      <xdr:colOff>219365</xdr:colOff>
      <xdr:row>8</xdr:row>
      <xdr:rowOff>150091</xdr:rowOff>
    </xdr:from>
    <xdr:to>
      <xdr:col>0</xdr:col>
      <xdr:colOff>447965</xdr:colOff>
      <xdr:row>9</xdr:row>
      <xdr:rowOff>102466</xdr:rowOff>
    </xdr:to>
    <xdr:sp macro="" textlink="">
      <xdr:nvSpPr>
        <xdr:cNvPr id="240" name="5 Rectángulo">
          <a:extLst>
            <a:ext uri="{FF2B5EF4-FFF2-40B4-BE49-F238E27FC236}">
              <a16:creationId xmlns:a16="http://schemas.microsoft.com/office/drawing/2014/main" id="{00128837-2BA0-4F71-99D3-6DF89DD98031}"/>
            </a:ext>
          </a:extLst>
        </xdr:cNvPr>
        <xdr:cNvSpPr/>
      </xdr:nvSpPr>
      <xdr:spPr>
        <a:xfrm>
          <a:off x="219365" y="1714500"/>
          <a:ext cx="228600" cy="137102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0</xdr:col>
      <xdr:colOff>444500</xdr:colOff>
      <xdr:row>8</xdr:row>
      <xdr:rowOff>92364</xdr:rowOff>
    </xdr:from>
    <xdr:to>
      <xdr:col>0</xdr:col>
      <xdr:colOff>1253952</xdr:colOff>
      <xdr:row>9</xdr:row>
      <xdr:rowOff>150715</xdr:rowOff>
    </xdr:to>
    <xdr:sp macro="" textlink="">
      <xdr:nvSpPr>
        <xdr:cNvPr id="241" name="6 CuadroTexto">
          <a:extLst>
            <a:ext uri="{FF2B5EF4-FFF2-40B4-BE49-F238E27FC236}">
              <a16:creationId xmlns:a16="http://schemas.microsoft.com/office/drawing/2014/main" id="{623E465A-9E5B-45C1-94A4-A5E6BBCFA9E1}"/>
            </a:ext>
          </a:extLst>
        </xdr:cNvPr>
        <xdr:cNvSpPr txBox="1"/>
      </xdr:nvSpPr>
      <xdr:spPr>
        <a:xfrm>
          <a:off x="444500" y="1656773"/>
          <a:ext cx="809452" cy="2430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lang="es-ES" sz="1000"/>
            <a:t>Traspaso</a:t>
          </a:r>
        </a:p>
      </xdr:txBody>
    </xdr:sp>
    <xdr:clientData/>
  </xdr:twoCellAnchor>
  <xdr:twoCellAnchor>
    <xdr:from>
      <xdr:col>1</xdr:col>
      <xdr:colOff>282862</xdr:colOff>
      <xdr:row>8</xdr:row>
      <xdr:rowOff>138544</xdr:rowOff>
    </xdr:from>
    <xdr:to>
      <xdr:col>1</xdr:col>
      <xdr:colOff>594589</xdr:colOff>
      <xdr:row>9</xdr:row>
      <xdr:rowOff>115454</xdr:rowOff>
    </xdr:to>
    <xdr:sp macro="" textlink="">
      <xdr:nvSpPr>
        <xdr:cNvPr id="242" name="5 Rectángulo">
          <a:extLst>
            <a:ext uri="{FF2B5EF4-FFF2-40B4-BE49-F238E27FC236}">
              <a16:creationId xmlns:a16="http://schemas.microsoft.com/office/drawing/2014/main" id="{13398056-3C62-4434-8887-640F524831F0}"/>
            </a:ext>
          </a:extLst>
        </xdr:cNvPr>
        <xdr:cNvSpPr/>
      </xdr:nvSpPr>
      <xdr:spPr>
        <a:xfrm>
          <a:off x="1876135" y="1702953"/>
          <a:ext cx="311727" cy="161637"/>
        </a:xfrm>
        <a:prstGeom prst="rect">
          <a:avLst/>
        </a:prstGeom>
        <a:noFill/>
        <a:ln w="19050">
          <a:solidFill>
            <a:srgbClr val="008000">
              <a:alpha val="5700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s-CO"/>
        </a:p>
      </xdr:txBody>
    </xdr:sp>
    <xdr:clientData/>
  </xdr:twoCellAnchor>
  <xdr:twoCellAnchor>
    <xdr:from>
      <xdr:col>1</xdr:col>
      <xdr:colOff>559954</xdr:colOff>
      <xdr:row>8</xdr:row>
      <xdr:rowOff>86591</xdr:rowOff>
    </xdr:from>
    <xdr:to>
      <xdr:col>1</xdr:col>
      <xdr:colOff>1369406</xdr:colOff>
      <xdr:row>9</xdr:row>
      <xdr:rowOff>144942</xdr:rowOff>
    </xdr:to>
    <xdr:sp macro="" textlink="">
      <xdr:nvSpPr>
        <xdr:cNvPr id="244" name="6 CuadroTexto">
          <a:extLst>
            <a:ext uri="{FF2B5EF4-FFF2-40B4-BE49-F238E27FC236}">
              <a16:creationId xmlns:a16="http://schemas.microsoft.com/office/drawing/2014/main" id="{A7966276-F14B-4290-B991-B83AF4E0558B}"/>
            </a:ext>
          </a:extLst>
        </xdr:cNvPr>
        <xdr:cNvSpPr txBox="1"/>
      </xdr:nvSpPr>
      <xdr:spPr>
        <a:xfrm>
          <a:off x="2153227" y="1651000"/>
          <a:ext cx="809452" cy="2430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noAutofit/>
        </a:bodyPr>
        <a:lstStyle/>
        <a:p>
          <a:r>
            <a:rPr lang="es-ES" sz="1000"/>
            <a:t>Autorretenedor</a:t>
          </a:r>
        </a:p>
      </xdr:txBody>
    </xdr:sp>
    <xdr:clientData/>
  </xdr:twoCellAnchor>
  <xdr:twoCellAnchor>
    <xdr:from>
      <xdr:col>4</xdr:col>
      <xdr:colOff>115455</xdr:colOff>
      <xdr:row>28</xdr:row>
      <xdr:rowOff>132773</xdr:rowOff>
    </xdr:from>
    <xdr:to>
      <xdr:col>4</xdr:col>
      <xdr:colOff>525030</xdr:colOff>
      <xdr:row>29</xdr:row>
      <xdr:rowOff>125268</xdr:rowOff>
    </xdr:to>
    <xdr:grpSp>
      <xdr:nvGrpSpPr>
        <xdr:cNvPr id="245" name="150 Grupo">
          <a:extLst>
            <a:ext uri="{FF2B5EF4-FFF2-40B4-BE49-F238E27FC236}">
              <a16:creationId xmlns:a16="http://schemas.microsoft.com/office/drawing/2014/main" id="{465169B3-E80E-497E-9D05-A85350435BB0}"/>
            </a:ext>
          </a:extLst>
        </xdr:cNvPr>
        <xdr:cNvGrpSpPr>
          <a:grpSpLocks/>
        </xdr:cNvGrpSpPr>
      </xdr:nvGrpSpPr>
      <xdr:grpSpPr bwMode="auto">
        <a:xfrm>
          <a:off x="6514523" y="6289387"/>
          <a:ext cx="409575" cy="165676"/>
          <a:chOff x="2305050" y="2495550"/>
          <a:chExt cx="409575" cy="171450"/>
        </a:xfrm>
      </xdr:grpSpPr>
      <xdr:cxnSp macro="">
        <xdr:nvCxnSpPr>
          <xdr:cNvPr id="246" name="151 Conector recto">
            <a:extLst>
              <a:ext uri="{FF2B5EF4-FFF2-40B4-BE49-F238E27FC236}">
                <a16:creationId xmlns:a16="http://schemas.microsoft.com/office/drawing/2014/main" id="{7A981BA9-E8AE-9B55-6034-E925DEE72598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47" name="152 Conector recto">
            <a:extLst>
              <a:ext uri="{FF2B5EF4-FFF2-40B4-BE49-F238E27FC236}">
                <a16:creationId xmlns:a16="http://schemas.microsoft.com/office/drawing/2014/main" id="{89C52645-7D84-4BAE-3B8C-1444EA4ED019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48" name="153 Conector recto">
            <a:extLst>
              <a:ext uri="{FF2B5EF4-FFF2-40B4-BE49-F238E27FC236}">
                <a16:creationId xmlns:a16="http://schemas.microsoft.com/office/drawing/2014/main" id="{42EDF6AE-BE87-1D1B-ECB3-06B25B1864B1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49" name="154 Conector recto">
            <a:extLst>
              <a:ext uri="{FF2B5EF4-FFF2-40B4-BE49-F238E27FC236}">
                <a16:creationId xmlns:a16="http://schemas.microsoft.com/office/drawing/2014/main" id="{940032BF-F395-A7A8-64EE-2C98F83C7ED6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50" name="155 Conector recto">
            <a:extLst>
              <a:ext uri="{FF2B5EF4-FFF2-40B4-BE49-F238E27FC236}">
                <a16:creationId xmlns:a16="http://schemas.microsoft.com/office/drawing/2014/main" id="{EC88EEFF-C2C2-1E25-CA0D-112D339256EC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4</xdr:col>
      <xdr:colOff>686952</xdr:colOff>
      <xdr:row>28</xdr:row>
      <xdr:rowOff>121225</xdr:rowOff>
    </xdr:from>
    <xdr:to>
      <xdr:col>5</xdr:col>
      <xdr:colOff>20202</xdr:colOff>
      <xdr:row>29</xdr:row>
      <xdr:rowOff>113720</xdr:rowOff>
    </xdr:to>
    <xdr:grpSp>
      <xdr:nvGrpSpPr>
        <xdr:cNvPr id="251" name="156 Grupo">
          <a:extLst>
            <a:ext uri="{FF2B5EF4-FFF2-40B4-BE49-F238E27FC236}">
              <a16:creationId xmlns:a16="http://schemas.microsoft.com/office/drawing/2014/main" id="{9C1735B2-8C23-48D6-8752-B1ACE0F890AD}"/>
            </a:ext>
          </a:extLst>
        </xdr:cNvPr>
        <xdr:cNvGrpSpPr>
          <a:grpSpLocks/>
        </xdr:cNvGrpSpPr>
      </xdr:nvGrpSpPr>
      <xdr:grpSpPr bwMode="auto">
        <a:xfrm>
          <a:off x="7086020" y="6277839"/>
          <a:ext cx="1541318" cy="165676"/>
          <a:chOff x="2305050" y="2495550"/>
          <a:chExt cx="409575" cy="171450"/>
        </a:xfrm>
      </xdr:grpSpPr>
      <xdr:cxnSp macro="">
        <xdr:nvCxnSpPr>
          <xdr:cNvPr id="252" name="157 Conector recto">
            <a:extLst>
              <a:ext uri="{FF2B5EF4-FFF2-40B4-BE49-F238E27FC236}">
                <a16:creationId xmlns:a16="http://schemas.microsoft.com/office/drawing/2014/main" id="{A85A652B-B57F-6248-68CB-2289EAA64307}"/>
              </a:ext>
            </a:extLst>
          </xdr:cNvPr>
          <xdr:cNvCxnSpPr/>
        </xdr:nvCxnSpPr>
        <xdr:spPr>
          <a:xfrm flipV="1">
            <a:off x="2305050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53" name="158 Conector recto">
            <a:extLst>
              <a:ext uri="{FF2B5EF4-FFF2-40B4-BE49-F238E27FC236}">
                <a16:creationId xmlns:a16="http://schemas.microsoft.com/office/drawing/2014/main" id="{B77B81F2-8DE2-297A-A5D5-426E013C4C4F}"/>
              </a:ext>
            </a:extLst>
          </xdr:cNvPr>
          <xdr:cNvCxnSpPr/>
        </xdr:nvCxnSpPr>
        <xdr:spPr>
          <a:xfrm>
            <a:off x="2314575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54" name="159 Conector recto">
            <a:extLst>
              <a:ext uri="{FF2B5EF4-FFF2-40B4-BE49-F238E27FC236}">
                <a16:creationId xmlns:a16="http://schemas.microsoft.com/office/drawing/2014/main" id="{F74CEAEF-3BCE-41FF-E366-B4B16F8F893B}"/>
              </a:ext>
            </a:extLst>
          </xdr:cNvPr>
          <xdr:cNvCxnSpPr/>
        </xdr:nvCxnSpPr>
        <xdr:spPr>
          <a:xfrm flipV="1">
            <a:off x="2505075" y="2505075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55" name="160 Conector recto">
            <a:extLst>
              <a:ext uri="{FF2B5EF4-FFF2-40B4-BE49-F238E27FC236}">
                <a16:creationId xmlns:a16="http://schemas.microsoft.com/office/drawing/2014/main" id="{F29CADFB-E9AC-796D-77D5-DEFB9E473021}"/>
              </a:ext>
            </a:extLst>
          </xdr:cNvPr>
          <xdr:cNvCxnSpPr/>
        </xdr:nvCxnSpPr>
        <xdr:spPr>
          <a:xfrm>
            <a:off x="2514600" y="2667000"/>
            <a:ext cx="200025" cy="0"/>
          </a:xfrm>
          <a:prstGeom prst="line">
            <a:avLst/>
          </a:prstGeom>
          <a:ln w="19050">
            <a:solidFill>
              <a:srgbClr val="008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56" name="161 Conector recto">
            <a:extLst>
              <a:ext uri="{FF2B5EF4-FFF2-40B4-BE49-F238E27FC236}">
                <a16:creationId xmlns:a16="http://schemas.microsoft.com/office/drawing/2014/main" id="{B79C27A7-7337-545C-9845-52278CD2A3B1}"/>
              </a:ext>
            </a:extLst>
          </xdr:cNvPr>
          <xdr:cNvCxnSpPr/>
        </xdr:nvCxnSpPr>
        <xdr:spPr>
          <a:xfrm flipV="1">
            <a:off x="2705100" y="2495550"/>
            <a:ext cx="0" cy="161925"/>
          </a:xfrm>
          <a:prstGeom prst="line">
            <a:avLst/>
          </a:prstGeom>
          <a:ln w="12700">
            <a:solidFill>
              <a:srgbClr val="008000">
                <a:alpha val="70000"/>
              </a:srgbClr>
            </a:solidFill>
            <a:prstDash val="sysDash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0</xdr:col>
      <xdr:colOff>300182</xdr:colOff>
      <xdr:row>0</xdr:row>
      <xdr:rowOff>0</xdr:rowOff>
    </xdr:from>
    <xdr:to>
      <xdr:col>0</xdr:col>
      <xdr:colOff>894773</xdr:colOff>
      <xdr:row>2</xdr:row>
      <xdr:rowOff>131757</xdr:rowOff>
    </xdr:to>
    <xdr:pic>
      <xdr:nvPicPr>
        <xdr:cNvPr id="257" name="Imagen 256">
          <a:extLst>
            <a:ext uri="{FF2B5EF4-FFF2-40B4-BE49-F238E27FC236}">
              <a16:creationId xmlns:a16="http://schemas.microsoft.com/office/drawing/2014/main" id="{3F627BA9-6D6C-CB97-1E41-C307FBB92D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0182" y="0"/>
          <a:ext cx="594591" cy="5647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26459</xdr:colOff>
      <xdr:row>0</xdr:row>
      <xdr:rowOff>63500</xdr:rowOff>
    </xdr:from>
    <xdr:to>
      <xdr:col>5</xdr:col>
      <xdr:colOff>68792</xdr:colOff>
      <xdr:row>7</xdr:row>
      <xdr:rowOff>85038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AA79D22-C956-B4D6-7B3F-FED64219F3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459" y="63500"/>
          <a:ext cx="624416" cy="59303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66675</xdr:colOff>
      <xdr:row>15</xdr:row>
      <xdr:rowOff>14984</xdr:rowOff>
    </xdr:from>
    <xdr:to>
      <xdr:col>33</xdr:col>
      <xdr:colOff>46011</xdr:colOff>
      <xdr:row>16</xdr:row>
      <xdr:rowOff>80818</xdr:rowOff>
    </xdr:to>
    <xdr:sp macro="" textlink="">
      <xdr:nvSpPr>
        <xdr:cNvPr id="2" name="2 Flecha derecha">
          <a:extLst>
            <a:ext uri="{FF2B5EF4-FFF2-40B4-BE49-F238E27FC236}">
              <a16:creationId xmlns:a16="http://schemas.microsoft.com/office/drawing/2014/main" id="{7AEEDD66-C6C4-4ECE-8AA4-37B95B974D0F}"/>
            </a:ext>
          </a:extLst>
        </xdr:cNvPr>
        <xdr:cNvSpPr/>
      </xdr:nvSpPr>
      <xdr:spPr>
        <a:xfrm>
          <a:off x="3241675" y="1319620"/>
          <a:ext cx="418063" cy="169743"/>
        </a:xfrm>
        <a:prstGeom prst="rightArrow">
          <a:avLst/>
        </a:prstGeom>
        <a:solidFill>
          <a:srgbClr val="00B050"/>
        </a:solidFill>
      </xdr:spPr>
      <xdr:style>
        <a:lnRef idx="1">
          <a:schemeClr val="accent3"/>
        </a:lnRef>
        <a:fillRef idx="3">
          <a:schemeClr val="accent3"/>
        </a:fillRef>
        <a:effectRef idx="2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s-ES"/>
        </a:p>
      </xdr:txBody>
    </xdr:sp>
    <xdr:clientData/>
  </xdr:twoCellAnchor>
  <xdr:twoCellAnchor editAs="oneCell">
    <xdr:from>
      <xdr:col>1</xdr:col>
      <xdr:colOff>40410</xdr:colOff>
      <xdr:row>0</xdr:row>
      <xdr:rowOff>86591</xdr:rowOff>
    </xdr:from>
    <xdr:to>
      <xdr:col>6</xdr:col>
      <xdr:colOff>63501</xdr:colOff>
      <xdr:row>7</xdr:row>
      <xdr:rowOff>46328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2CF1342-B1A6-BADA-5FCD-1D31C4A071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410" y="86591"/>
          <a:ext cx="571500" cy="5427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G223"/>
  <sheetViews>
    <sheetView showGridLines="0" topLeftCell="A22" zoomScaleNormal="100" workbookViewId="0">
      <selection activeCell="AJ30" sqref="AJ30"/>
    </sheetView>
  </sheetViews>
  <sheetFormatPr baseColWidth="10" defaultColWidth="3.140625" defaultRowHeight="9"/>
  <cols>
    <col min="1" max="4" width="3.140625" style="136" customWidth="1"/>
    <col min="5" max="5" width="3.5703125" style="136" customWidth="1"/>
    <col min="6" max="6" width="3.42578125" style="136" customWidth="1"/>
    <col min="7" max="7" width="3.5703125" style="136" customWidth="1"/>
    <col min="8" max="8" width="3.42578125" style="136" customWidth="1"/>
    <col min="9" max="12" width="3.5703125" style="136" customWidth="1"/>
    <col min="13" max="13" width="5" style="136" customWidth="1"/>
    <col min="14" max="19" width="3.140625" style="136" customWidth="1"/>
    <col min="20" max="20" width="3.85546875" style="136" customWidth="1"/>
    <col min="21" max="25" width="3.42578125" style="136" customWidth="1"/>
    <col min="26" max="26" width="5.5703125" style="136" customWidth="1"/>
    <col min="27" max="30" width="3.140625" style="136" customWidth="1"/>
    <col min="31" max="31" width="7.140625" style="136" customWidth="1"/>
    <col min="32" max="32" width="7.85546875" style="136" customWidth="1"/>
    <col min="33" max="33" width="6.42578125" style="136" customWidth="1"/>
    <col min="34" max="38" width="3.140625" style="136" customWidth="1"/>
    <col min="39" max="39" width="5.42578125" style="136" customWidth="1"/>
    <col min="40" max="260" width="3.140625" style="136"/>
    <col min="261" max="261" width="3.5703125" style="136" customWidth="1"/>
    <col min="262" max="262" width="3.42578125" style="136" customWidth="1"/>
    <col min="263" max="263" width="3.5703125" style="136" customWidth="1"/>
    <col min="264" max="264" width="3.42578125" style="136" customWidth="1"/>
    <col min="265" max="268" width="3.5703125" style="136" customWidth="1"/>
    <col min="269" max="269" width="5" style="136" customWidth="1"/>
    <col min="270" max="275" width="3.140625" style="136"/>
    <col min="276" max="276" width="3.85546875" style="136" customWidth="1"/>
    <col min="277" max="281" width="3.42578125" style="136" customWidth="1"/>
    <col min="282" max="282" width="5.5703125" style="136" customWidth="1"/>
    <col min="283" max="286" width="3.140625" style="136"/>
    <col min="287" max="287" width="7.140625" style="136" customWidth="1"/>
    <col min="288" max="294" width="3.140625" style="136"/>
    <col min="295" max="295" width="5.42578125" style="136" bestFit="1" customWidth="1"/>
    <col min="296" max="516" width="3.140625" style="136"/>
    <col min="517" max="517" width="3.5703125" style="136" customWidth="1"/>
    <col min="518" max="518" width="3.42578125" style="136" customWidth="1"/>
    <col min="519" max="519" width="3.5703125" style="136" customWidth="1"/>
    <col min="520" max="520" width="3.42578125" style="136" customWidth="1"/>
    <col min="521" max="524" width="3.5703125" style="136" customWidth="1"/>
    <col min="525" max="525" width="5" style="136" customWidth="1"/>
    <col min="526" max="531" width="3.140625" style="136"/>
    <col min="532" max="532" width="3.85546875" style="136" customWidth="1"/>
    <col min="533" max="537" width="3.42578125" style="136" customWidth="1"/>
    <col min="538" max="538" width="5.5703125" style="136" customWidth="1"/>
    <col min="539" max="542" width="3.140625" style="136"/>
    <col min="543" max="543" width="7.140625" style="136" customWidth="1"/>
    <col min="544" max="550" width="3.140625" style="136"/>
    <col min="551" max="551" width="5.42578125" style="136" bestFit="1" customWidth="1"/>
    <col min="552" max="772" width="3.140625" style="136"/>
    <col min="773" max="773" width="3.5703125" style="136" customWidth="1"/>
    <col min="774" max="774" width="3.42578125" style="136" customWidth="1"/>
    <col min="775" max="775" width="3.5703125" style="136" customWidth="1"/>
    <col min="776" max="776" width="3.42578125" style="136" customWidth="1"/>
    <col min="777" max="780" width="3.5703125" style="136" customWidth="1"/>
    <col min="781" max="781" width="5" style="136" customWidth="1"/>
    <col min="782" max="787" width="3.140625" style="136"/>
    <col min="788" max="788" width="3.85546875" style="136" customWidth="1"/>
    <col min="789" max="793" width="3.42578125" style="136" customWidth="1"/>
    <col min="794" max="794" width="5.5703125" style="136" customWidth="1"/>
    <col min="795" max="798" width="3.140625" style="136"/>
    <col min="799" max="799" width="7.140625" style="136" customWidth="1"/>
    <col min="800" max="806" width="3.140625" style="136"/>
    <col min="807" max="807" width="5.42578125" style="136" bestFit="1" customWidth="1"/>
    <col min="808" max="1028" width="3.140625" style="136"/>
    <col min="1029" max="1029" width="3.5703125" style="136" customWidth="1"/>
    <col min="1030" max="1030" width="3.42578125" style="136" customWidth="1"/>
    <col min="1031" max="1031" width="3.5703125" style="136" customWidth="1"/>
    <col min="1032" max="1032" width="3.42578125" style="136" customWidth="1"/>
    <col min="1033" max="1036" width="3.5703125" style="136" customWidth="1"/>
    <col min="1037" max="1037" width="5" style="136" customWidth="1"/>
    <col min="1038" max="1043" width="3.140625" style="136"/>
    <col min="1044" max="1044" width="3.85546875" style="136" customWidth="1"/>
    <col min="1045" max="1049" width="3.42578125" style="136" customWidth="1"/>
    <col min="1050" max="1050" width="5.5703125" style="136" customWidth="1"/>
    <col min="1051" max="1054" width="3.140625" style="136"/>
    <col min="1055" max="1055" width="7.140625" style="136" customWidth="1"/>
    <col min="1056" max="1062" width="3.140625" style="136"/>
    <col min="1063" max="1063" width="5.42578125" style="136" bestFit="1" customWidth="1"/>
    <col min="1064" max="1284" width="3.140625" style="136"/>
    <col min="1285" max="1285" width="3.5703125" style="136" customWidth="1"/>
    <col min="1286" max="1286" width="3.42578125" style="136" customWidth="1"/>
    <col min="1287" max="1287" width="3.5703125" style="136" customWidth="1"/>
    <col min="1288" max="1288" width="3.42578125" style="136" customWidth="1"/>
    <col min="1289" max="1292" width="3.5703125" style="136" customWidth="1"/>
    <col min="1293" max="1293" width="5" style="136" customWidth="1"/>
    <col min="1294" max="1299" width="3.140625" style="136"/>
    <col min="1300" max="1300" width="3.85546875" style="136" customWidth="1"/>
    <col min="1301" max="1305" width="3.42578125" style="136" customWidth="1"/>
    <col min="1306" max="1306" width="5.5703125" style="136" customWidth="1"/>
    <col min="1307" max="1310" width="3.140625" style="136"/>
    <col min="1311" max="1311" width="7.140625" style="136" customWidth="1"/>
    <col min="1312" max="1318" width="3.140625" style="136"/>
    <col min="1319" max="1319" width="5.42578125" style="136" bestFit="1" customWidth="1"/>
    <col min="1320" max="1540" width="3.140625" style="136"/>
    <col min="1541" max="1541" width="3.5703125" style="136" customWidth="1"/>
    <col min="1542" max="1542" width="3.42578125" style="136" customWidth="1"/>
    <col min="1543" max="1543" width="3.5703125" style="136" customWidth="1"/>
    <col min="1544" max="1544" width="3.42578125" style="136" customWidth="1"/>
    <col min="1545" max="1548" width="3.5703125" style="136" customWidth="1"/>
    <col min="1549" max="1549" width="5" style="136" customWidth="1"/>
    <col min="1550" max="1555" width="3.140625" style="136"/>
    <col min="1556" max="1556" width="3.85546875" style="136" customWidth="1"/>
    <col min="1557" max="1561" width="3.42578125" style="136" customWidth="1"/>
    <col min="1562" max="1562" width="5.5703125" style="136" customWidth="1"/>
    <col min="1563" max="1566" width="3.140625" style="136"/>
    <col min="1567" max="1567" width="7.140625" style="136" customWidth="1"/>
    <col min="1568" max="1574" width="3.140625" style="136"/>
    <col min="1575" max="1575" width="5.42578125" style="136" bestFit="1" customWidth="1"/>
    <col min="1576" max="1796" width="3.140625" style="136"/>
    <col min="1797" max="1797" width="3.5703125" style="136" customWidth="1"/>
    <col min="1798" max="1798" width="3.42578125" style="136" customWidth="1"/>
    <col min="1799" max="1799" width="3.5703125" style="136" customWidth="1"/>
    <col min="1800" max="1800" width="3.42578125" style="136" customWidth="1"/>
    <col min="1801" max="1804" width="3.5703125" style="136" customWidth="1"/>
    <col min="1805" max="1805" width="5" style="136" customWidth="1"/>
    <col min="1806" max="1811" width="3.140625" style="136"/>
    <col min="1812" max="1812" width="3.85546875" style="136" customWidth="1"/>
    <col min="1813" max="1817" width="3.42578125" style="136" customWidth="1"/>
    <col min="1818" max="1818" width="5.5703125" style="136" customWidth="1"/>
    <col min="1819" max="1822" width="3.140625" style="136"/>
    <col min="1823" max="1823" width="7.140625" style="136" customWidth="1"/>
    <col min="1824" max="1830" width="3.140625" style="136"/>
    <col min="1831" max="1831" width="5.42578125" style="136" bestFit="1" customWidth="1"/>
    <col min="1832" max="2052" width="3.140625" style="136"/>
    <col min="2053" max="2053" width="3.5703125" style="136" customWidth="1"/>
    <col min="2054" max="2054" width="3.42578125" style="136" customWidth="1"/>
    <col min="2055" max="2055" width="3.5703125" style="136" customWidth="1"/>
    <col min="2056" max="2056" width="3.42578125" style="136" customWidth="1"/>
    <col min="2057" max="2060" width="3.5703125" style="136" customWidth="1"/>
    <col min="2061" max="2061" width="5" style="136" customWidth="1"/>
    <col min="2062" max="2067" width="3.140625" style="136"/>
    <col min="2068" max="2068" width="3.85546875" style="136" customWidth="1"/>
    <col min="2069" max="2073" width="3.42578125" style="136" customWidth="1"/>
    <col min="2074" max="2074" width="5.5703125" style="136" customWidth="1"/>
    <col min="2075" max="2078" width="3.140625" style="136"/>
    <col min="2079" max="2079" width="7.140625" style="136" customWidth="1"/>
    <col min="2080" max="2086" width="3.140625" style="136"/>
    <col min="2087" max="2087" width="5.42578125" style="136" bestFit="1" customWidth="1"/>
    <col min="2088" max="2308" width="3.140625" style="136"/>
    <col min="2309" max="2309" width="3.5703125" style="136" customWidth="1"/>
    <col min="2310" max="2310" width="3.42578125" style="136" customWidth="1"/>
    <col min="2311" max="2311" width="3.5703125" style="136" customWidth="1"/>
    <col min="2312" max="2312" width="3.42578125" style="136" customWidth="1"/>
    <col min="2313" max="2316" width="3.5703125" style="136" customWidth="1"/>
    <col min="2317" max="2317" width="5" style="136" customWidth="1"/>
    <col min="2318" max="2323" width="3.140625" style="136"/>
    <col min="2324" max="2324" width="3.85546875" style="136" customWidth="1"/>
    <col min="2325" max="2329" width="3.42578125" style="136" customWidth="1"/>
    <col min="2330" max="2330" width="5.5703125" style="136" customWidth="1"/>
    <col min="2331" max="2334" width="3.140625" style="136"/>
    <col min="2335" max="2335" width="7.140625" style="136" customWidth="1"/>
    <col min="2336" max="2342" width="3.140625" style="136"/>
    <col min="2343" max="2343" width="5.42578125" style="136" bestFit="1" customWidth="1"/>
    <col min="2344" max="2564" width="3.140625" style="136"/>
    <col min="2565" max="2565" width="3.5703125" style="136" customWidth="1"/>
    <col min="2566" max="2566" width="3.42578125" style="136" customWidth="1"/>
    <col min="2567" max="2567" width="3.5703125" style="136" customWidth="1"/>
    <col min="2568" max="2568" width="3.42578125" style="136" customWidth="1"/>
    <col min="2569" max="2572" width="3.5703125" style="136" customWidth="1"/>
    <col min="2573" max="2573" width="5" style="136" customWidth="1"/>
    <col min="2574" max="2579" width="3.140625" style="136"/>
    <col min="2580" max="2580" width="3.85546875" style="136" customWidth="1"/>
    <col min="2581" max="2585" width="3.42578125" style="136" customWidth="1"/>
    <col min="2586" max="2586" width="5.5703125" style="136" customWidth="1"/>
    <col min="2587" max="2590" width="3.140625" style="136"/>
    <col min="2591" max="2591" width="7.140625" style="136" customWidth="1"/>
    <col min="2592" max="2598" width="3.140625" style="136"/>
    <col min="2599" max="2599" width="5.42578125" style="136" bestFit="1" customWidth="1"/>
    <col min="2600" max="2820" width="3.140625" style="136"/>
    <col min="2821" max="2821" width="3.5703125" style="136" customWidth="1"/>
    <col min="2822" max="2822" width="3.42578125" style="136" customWidth="1"/>
    <col min="2823" max="2823" width="3.5703125" style="136" customWidth="1"/>
    <col min="2824" max="2824" width="3.42578125" style="136" customWidth="1"/>
    <col min="2825" max="2828" width="3.5703125" style="136" customWidth="1"/>
    <col min="2829" max="2829" width="5" style="136" customWidth="1"/>
    <col min="2830" max="2835" width="3.140625" style="136"/>
    <col min="2836" max="2836" width="3.85546875" style="136" customWidth="1"/>
    <col min="2837" max="2841" width="3.42578125" style="136" customWidth="1"/>
    <col min="2842" max="2842" width="5.5703125" style="136" customWidth="1"/>
    <col min="2843" max="2846" width="3.140625" style="136"/>
    <col min="2847" max="2847" width="7.140625" style="136" customWidth="1"/>
    <col min="2848" max="2854" width="3.140625" style="136"/>
    <col min="2855" max="2855" width="5.42578125" style="136" bestFit="1" customWidth="1"/>
    <col min="2856" max="3076" width="3.140625" style="136"/>
    <col min="3077" max="3077" width="3.5703125" style="136" customWidth="1"/>
    <col min="3078" max="3078" width="3.42578125" style="136" customWidth="1"/>
    <col min="3079" max="3079" width="3.5703125" style="136" customWidth="1"/>
    <col min="3080" max="3080" width="3.42578125" style="136" customWidth="1"/>
    <col min="3081" max="3084" width="3.5703125" style="136" customWidth="1"/>
    <col min="3085" max="3085" width="5" style="136" customWidth="1"/>
    <col min="3086" max="3091" width="3.140625" style="136"/>
    <col min="3092" max="3092" width="3.85546875" style="136" customWidth="1"/>
    <col min="3093" max="3097" width="3.42578125" style="136" customWidth="1"/>
    <col min="3098" max="3098" width="5.5703125" style="136" customWidth="1"/>
    <col min="3099" max="3102" width="3.140625" style="136"/>
    <col min="3103" max="3103" width="7.140625" style="136" customWidth="1"/>
    <col min="3104" max="3110" width="3.140625" style="136"/>
    <col min="3111" max="3111" width="5.42578125" style="136" bestFit="1" customWidth="1"/>
    <col min="3112" max="3332" width="3.140625" style="136"/>
    <col min="3333" max="3333" width="3.5703125" style="136" customWidth="1"/>
    <col min="3334" max="3334" width="3.42578125" style="136" customWidth="1"/>
    <col min="3335" max="3335" width="3.5703125" style="136" customWidth="1"/>
    <col min="3336" max="3336" width="3.42578125" style="136" customWidth="1"/>
    <col min="3337" max="3340" width="3.5703125" style="136" customWidth="1"/>
    <col min="3341" max="3341" width="5" style="136" customWidth="1"/>
    <col min="3342" max="3347" width="3.140625" style="136"/>
    <col min="3348" max="3348" width="3.85546875" style="136" customWidth="1"/>
    <col min="3349" max="3353" width="3.42578125" style="136" customWidth="1"/>
    <col min="3354" max="3354" width="5.5703125" style="136" customWidth="1"/>
    <col min="3355" max="3358" width="3.140625" style="136"/>
    <col min="3359" max="3359" width="7.140625" style="136" customWidth="1"/>
    <col min="3360" max="3366" width="3.140625" style="136"/>
    <col min="3367" max="3367" width="5.42578125" style="136" bestFit="1" customWidth="1"/>
    <col min="3368" max="3588" width="3.140625" style="136"/>
    <col min="3589" max="3589" width="3.5703125" style="136" customWidth="1"/>
    <col min="3590" max="3590" width="3.42578125" style="136" customWidth="1"/>
    <col min="3591" max="3591" width="3.5703125" style="136" customWidth="1"/>
    <col min="3592" max="3592" width="3.42578125" style="136" customWidth="1"/>
    <col min="3593" max="3596" width="3.5703125" style="136" customWidth="1"/>
    <col min="3597" max="3597" width="5" style="136" customWidth="1"/>
    <col min="3598" max="3603" width="3.140625" style="136"/>
    <col min="3604" max="3604" width="3.85546875" style="136" customWidth="1"/>
    <col min="3605" max="3609" width="3.42578125" style="136" customWidth="1"/>
    <col min="3610" max="3610" width="5.5703125" style="136" customWidth="1"/>
    <col min="3611" max="3614" width="3.140625" style="136"/>
    <col min="3615" max="3615" width="7.140625" style="136" customWidth="1"/>
    <col min="3616" max="3622" width="3.140625" style="136"/>
    <col min="3623" max="3623" width="5.42578125" style="136" bestFit="1" customWidth="1"/>
    <col min="3624" max="3844" width="3.140625" style="136"/>
    <col min="3845" max="3845" width="3.5703125" style="136" customWidth="1"/>
    <col min="3846" max="3846" width="3.42578125" style="136" customWidth="1"/>
    <col min="3847" max="3847" width="3.5703125" style="136" customWidth="1"/>
    <col min="3848" max="3848" width="3.42578125" style="136" customWidth="1"/>
    <col min="3849" max="3852" width="3.5703125" style="136" customWidth="1"/>
    <col min="3853" max="3853" width="5" style="136" customWidth="1"/>
    <col min="3854" max="3859" width="3.140625" style="136"/>
    <col min="3860" max="3860" width="3.85546875" style="136" customWidth="1"/>
    <col min="3861" max="3865" width="3.42578125" style="136" customWidth="1"/>
    <col min="3866" max="3866" width="5.5703125" style="136" customWidth="1"/>
    <col min="3867" max="3870" width="3.140625" style="136"/>
    <col min="3871" max="3871" width="7.140625" style="136" customWidth="1"/>
    <col min="3872" max="3878" width="3.140625" style="136"/>
    <col min="3879" max="3879" width="5.42578125" style="136" bestFit="1" customWidth="1"/>
    <col min="3880" max="4100" width="3.140625" style="136"/>
    <col min="4101" max="4101" width="3.5703125" style="136" customWidth="1"/>
    <col min="4102" max="4102" width="3.42578125" style="136" customWidth="1"/>
    <col min="4103" max="4103" width="3.5703125" style="136" customWidth="1"/>
    <col min="4104" max="4104" width="3.42578125" style="136" customWidth="1"/>
    <col min="4105" max="4108" width="3.5703125" style="136" customWidth="1"/>
    <col min="4109" max="4109" width="5" style="136" customWidth="1"/>
    <col min="4110" max="4115" width="3.140625" style="136"/>
    <col min="4116" max="4116" width="3.85546875" style="136" customWidth="1"/>
    <col min="4117" max="4121" width="3.42578125" style="136" customWidth="1"/>
    <col min="4122" max="4122" width="5.5703125" style="136" customWidth="1"/>
    <col min="4123" max="4126" width="3.140625" style="136"/>
    <col min="4127" max="4127" width="7.140625" style="136" customWidth="1"/>
    <col min="4128" max="4134" width="3.140625" style="136"/>
    <col min="4135" max="4135" width="5.42578125" style="136" bestFit="1" customWidth="1"/>
    <col min="4136" max="4356" width="3.140625" style="136"/>
    <col min="4357" max="4357" width="3.5703125" style="136" customWidth="1"/>
    <col min="4358" max="4358" width="3.42578125" style="136" customWidth="1"/>
    <col min="4359" max="4359" width="3.5703125" style="136" customWidth="1"/>
    <col min="4360" max="4360" width="3.42578125" style="136" customWidth="1"/>
    <col min="4361" max="4364" width="3.5703125" style="136" customWidth="1"/>
    <col min="4365" max="4365" width="5" style="136" customWidth="1"/>
    <col min="4366" max="4371" width="3.140625" style="136"/>
    <col min="4372" max="4372" width="3.85546875" style="136" customWidth="1"/>
    <col min="4373" max="4377" width="3.42578125" style="136" customWidth="1"/>
    <col min="4378" max="4378" width="5.5703125" style="136" customWidth="1"/>
    <col min="4379" max="4382" width="3.140625" style="136"/>
    <col min="4383" max="4383" width="7.140625" style="136" customWidth="1"/>
    <col min="4384" max="4390" width="3.140625" style="136"/>
    <col min="4391" max="4391" width="5.42578125" style="136" bestFit="1" customWidth="1"/>
    <col min="4392" max="4612" width="3.140625" style="136"/>
    <col min="4613" max="4613" width="3.5703125" style="136" customWidth="1"/>
    <col min="4614" max="4614" width="3.42578125" style="136" customWidth="1"/>
    <col min="4615" max="4615" width="3.5703125" style="136" customWidth="1"/>
    <col min="4616" max="4616" width="3.42578125" style="136" customWidth="1"/>
    <col min="4617" max="4620" width="3.5703125" style="136" customWidth="1"/>
    <col min="4621" max="4621" width="5" style="136" customWidth="1"/>
    <col min="4622" max="4627" width="3.140625" style="136"/>
    <col min="4628" max="4628" width="3.85546875" style="136" customWidth="1"/>
    <col min="4629" max="4633" width="3.42578125" style="136" customWidth="1"/>
    <col min="4634" max="4634" width="5.5703125" style="136" customWidth="1"/>
    <col min="4635" max="4638" width="3.140625" style="136"/>
    <col min="4639" max="4639" width="7.140625" style="136" customWidth="1"/>
    <col min="4640" max="4646" width="3.140625" style="136"/>
    <col min="4647" max="4647" width="5.42578125" style="136" bestFit="1" customWidth="1"/>
    <col min="4648" max="4868" width="3.140625" style="136"/>
    <col min="4869" max="4869" width="3.5703125" style="136" customWidth="1"/>
    <col min="4870" max="4870" width="3.42578125" style="136" customWidth="1"/>
    <col min="4871" max="4871" width="3.5703125" style="136" customWidth="1"/>
    <col min="4872" max="4872" width="3.42578125" style="136" customWidth="1"/>
    <col min="4873" max="4876" width="3.5703125" style="136" customWidth="1"/>
    <col min="4877" max="4877" width="5" style="136" customWidth="1"/>
    <col min="4878" max="4883" width="3.140625" style="136"/>
    <col min="4884" max="4884" width="3.85546875" style="136" customWidth="1"/>
    <col min="4885" max="4889" width="3.42578125" style="136" customWidth="1"/>
    <col min="4890" max="4890" width="5.5703125" style="136" customWidth="1"/>
    <col min="4891" max="4894" width="3.140625" style="136"/>
    <col min="4895" max="4895" width="7.140625" style="136" customWidth="1"/>
    <col min="4896" max="4902" width="3.140625" style="136"/>
    <col min="4903" max="4903" width="5.42578125" style="136" bestFit="1" customWidth="1"/>
    <col min="4904" max="5124" width="3.140625" style="136"/>
    <col min="5125" max="5125" width="3.5703125" style="136" customWidth="1"/>
    <col min="5126" max="5126" width="3.42578125" style="136" customWidth="1"/>
    <col min="5127" max="5127" width="3.5703125" style="136" customWidth="1"/>
    <col min="5128" max="5128" width="3.42578125" style="136" customWidth="1"/>
    <col min="5129" max="5132" width="3.5703125" style="136" customWidth="1"/>
    <col min="5133" max="5133" width="5" style="136" customWidth="1"/>
    <col min="5134" max="5139" width="3.140625" style="136"/>
    <col min="5140" max="5140" width="3.85546875" style="136" customWidth="1"/>
    <col min="5141" max="5145" width="3.42578125" style="136" customWidth="1"/>
    <col min="5146" max="5146" width="5.5703125" style="136" customWidth="1"/>
    <col min="5147" max="5150" width="3.140625" style="136"/>
    <col min="5151" max="5151" width="7.140625" style="136" customWidth="1"/>
    <col min="5152" max="5158" width="3.140625" style="136"/>
    <col min="5159" max="5159" width="5.42578125" style="136" bestFit="1" customWidth="1"/>
    <col min="5160" max="5380" width="3.140625" style="136"/>
    <col min="5381" max="5381" width="3.5703125" style="136" customWidth="1"/>
    <col min="5382" max="5382" width="3.42578125" style="136" customWidth="1"/>
    <col min="5383" max="5383" width="3.5703125" style="136" customWidth="1"/>
    <col min="5384" max="5384" width="3.42578125" style="136" customWidth="1"/>
    <col min="5385" max="5388" width="3.5703125" style="136" customWidth="1"/>
    <col min="5389" max="5389" width="5" style="136" customWidth="1"/>
    <col min="5390" max="5395" width="3.140625" style="136"/>
    <col min="5396" max="5396" width="3.85546875" style="136" customWidth="1"/>
    <col min="5397" max="5401" width="3.42578125" style="136" customWidth="1"/>
    <col min="5402" max="5402" width="5.5703125" style="136" customWidth="1"/>
    <col min="5403" max="5406" width="3.140625" style="136"/>
    <col min="5407" max="5407" width="7.140625" style="136" customWidth="1"/>
    <col min="5408" max="5414" width="3.140625" style="136"/>
    <col min="5415" max="5415" width="5.42578125" style="136" bestFit="1" customWidth="1"/>
    <col min="5416" max="5636" width="3.140625" style="136"/>
    <col min="5637" max="5637" width="3.5703125" style="136" customWidth="1"/>
    <col min="5638" max="5638" width="3.42578125" style="136" customWidth="1"/>
    <col min="5639" max="5639" width="3.5703125" style="136" customWidth="1"/>
    <col min="5640" max="5640" width="3.42578125" style="136" customWidth="1"/>
    <col min="5641" max="5644" width="3.5703125" style="136" customWidth="1"/>
    <col min="5645" max="5645" width="5" style="136" customWidth="1"/>
    <col min="5646" max="5651" width="3.140625" style="136"/>
    <col min="5652" max="5652" width="3.85546875" style="136" customWidth="1"/>
    <col min="5653" max="5657" width="3.42578125" style="136" customWidth="1"/>
    <col min="5658" max="5658" width="5.5703125" style="136" customWidth="1"/>
    <col min="5659" max="5662" width="3.140625" style="136"/>
    <col min="5663" max="5663" width="7.140625" style="136" customWidth="1"/>
    <col min="5664" max="5670" width="3.140625" style="136"/>
    <col min="5671" max="5671" width="5.42578125" style="136" bestFit="1" customWidth="1"/>
    <col min="5672" max="5892" width="3.140625" style="136"/>
    <col min="5893" max="5893" width="3.5703125" style="136" customWidth="1"/>
    <col min="5894" max="5894" width="3.42578125" style="136" customWidth="1"/>
    <col min="5895" max="5895" width="3.5703125" style="136" customWidth="1"/>
    <col min="5896" max="5896" width="3.42578125" style="136" customWidth="1"/>
    <col min="5897" max="5900" width="3.5703125" style="136" customWidth="1"/>
    <col min="5901" max="5901" width="5" style="136" customWidth="1"/>
    <col min="5902" max="5907" width="3.140625" style="136"/>
    <col min="5908" max="5908" width="3.85546875" style="136" customWidth="1"/>
    <col min="5909" max="5913" width="3.42578125" style="136" customWidth="1"/>
    <col min="5914" max="5914" width="5.5703125" style="136" customWidth="1"/>
    <col min="5915" max="5918" width="3.140625" style="136"/>
    <col min="5919" max="5919" width="7.140625" style="136" customWidth="1"/>
    <col min="5920" max="5926" width="3.140625" style="136"/>
    <col min="5927" max="5927" width="5.42578125" style="136" bestFit="1" customWidth="1"/>
    <col min="5928" max="6148" width="3.140625" style="136"/>
    <col min="6149" max="6149" width="3.5703125" style="136" customWidth="1"/>
    <col min="6150" max="6150" width="3.42578125" style="136" customWidth="1"/>
    <col min="6151" max="6151" width="3.5703125" style="136" customWidth="1"/>
    <col min="6152" max="6152" width="3.42578125" style="136" customWidth="1"/>
    <col min="6153" max="6156" width="3.5703125" style="136" customWidth="1"/>
    <col min="6157" max="6157" width="5" style="136" customWidth="1"/>
    <col min="6158" max="6163" width="3.140625" style="136"/>
    <col min="6164" max="6164" width="3.85546875" style="136" customWidth="1"/>
    <col min="6165" max="6169" width="3.42578125" style="136" customWidth="1"/>
    <col min="6170" max="6170" width="5.5703125" style="136" customWidth="1"/>
    <col min="6171" max="6174" width="3.140625" style="136"/>
    <col min="6175" max="6175" width="7.140625" style="136" customWidth="1"/>
    <col min="6176" max="6182" width="3.140625" style="136"/>
    <col min="6183" max="6183" width="5.42578125" style="136" bestFit="1" customWidth="1"/>
    <col min="6184" max="6404" width="3.140625" style="136"/>
    <col min="6405" max="6405" width="3.5703125" style="136" customWidth="1"/>
    <col min="6406" max="6406" width="3.42578125" style="136" customWidth="1"/>
    <col min="6407" max="6407" width="3.5703125" style="136" customWidth="1"/>
    <col min="6408" max="6408" width="3.42578125" style="136" customWidth="1"/>
    <col min="6409" max="6412" width="3.5703125" style="136" customWidth="1"/>
    <col min="6413" max="6413" width="5" style="136" customWidth="1"/>
    <col min="6414" max="6419" width="3.140625" style="136"/>
    <col min="6420" max="6420" width="3.85546875" style="136" customWidth="1"/>
    <col min="6421" max="6425" width="3.42578125" style="136" customWidth="1"/>
    <col min="6426" max="6426" width="5.5703125" style="136" customWidth="1"/>
    <col min="6427" max="6430" width="3.140625" style="136"/>
    <col min="6431" max="6431" width="7.140625" style="136" customWidth="1"/>
    <col min="6432" max="6438" width="3.140625" style="136"/>
    <col min="6439" max="6439" width="5.42578125" style="136" bestFit="1" customWidth="1"/>
    <col min="6440" max="6660" width="3.140625" style="136"/>
    <col min="6661" max="6661" width="3.5703125" style="136" customWidth="1"/>
    <col min="6662" max="6662" width="3.42578125" style="136" customWidth="1"/>
    <col min="6663" max="6663" width="3.5703125" style="136" customWidth="1"/>
    <col min="6664" max="6664" width="3.42578125" style="136" customWidth="1"/>
    <col min="6665" max="6668" width="3.5703125" style="136" customWidth="1"/>
    <col min="6669" max="6669" width="5" style="136" customWidth="1"/>
    <col min="6670" max="6675" width="3.140625" style="136"/>
    <col min="6676" max="6676" width="3.85546875" style="136" customWidth="1"/>
    <col min="6677" max="6681" width="3.42578125" style="136" customWidth="1"/>
    <col min="6682" max="6682" width="5.5703125" style="136" customWidth="1"/>
    <col min="6683" max="6686" width="3.140625" style="136"/>
    <col min="6687" max="6687" width="7.140625" style="136" customWidth="1"/>
    <col min="6688" max="6694" width="3.140625" style="136"/>
    <col min="6695" max="6695" width="5.42578125" style="136" bestFit="1" customWidth="1"/>
    <col min="6696" max="6916" width="3.140625" style="136"/>
    <col min="6917" max="6917" width="3.5703125" style="136" customWidth="1"/>
    <col min="6918" max="6918" width="3.42578125" style="136" customWidth="1"/>
    <col min="6919" max="6919" width="3.5703125" style="136" customWidth="1"/>
    <col min="6920" max="6920" width="3.42578125" style="136" customWidth="1"/>
    <col min="6921" max="6924" width="3.5703125" style="136" customWidth="1"/>
    <col min="6925" max="6925" width="5" style="136" customWidth="1"/>
    <col min="6926" max="6931" width="3.140625" style="136"/>
    <col min="6932" max="6932" width="3.85546875" style="136" customWidth="1"/>
    <col min="6933" max="6937" width="3.42578125" style="136" customWidth="1"/>
    <col min="6938" max="6938" width="5.5703125" style="136" customWidth="1"/>
    <col min="6939" max="6942" width="3.140625" style="136"/>
    <col min="6943" max="6943" width="7.140625" style="136" customWidth="1"/>
    <col min="6944" max="6950" width="3.140625" style="136"/>
    <col min="6951" max="6951" width="5.42578125" style="136" bestFit="1" customWidth="1"/>
    <col min="6952" max="7172" width="3.140625" style="136"/>
    <col min="7173" max="7173" width="3.5703125" style="136" customWidth="1"/>
    <col min="7174" max="7174" width="3.42578125" style="136" customWidth="1"/>
    <col min="7175" max="7175" width="3.5703125" style="136" customWidth="1"/>
    <col min="7176" max="7176" width="3.42578125" style="136" customWidth="1"/>
    <col min="7177" max="7180" width="3.5703125" style="136" customWidth="1"/>
    <col min="7181" max="7181" width="5" style="136" customWidth="1"/>
    <col min="7182" max="7187" width="3.140625" style="136"/>
    <col min="7188" max="7188" width="3.85546875" style="136" customWidth="1"/>
    <col min="7189" max="7193" width="3.42578125" style="136" customWidth="1"/>
    <col min="7194" max="7194" width="5.5703125" style="136" customWidth="1"/>
    <col min="7195" max="7198" width="3.140625" style="136"/>
    <col min="7199" max="7199" width="7.140625" style="136" customWidth="1"/>
    <col min="7200" max="7206" width="3.140625" style="136"/>
    <col min="7207" max="7207" width="5.42578125" style="136" bestFit="1" customWidth="1"/>
    <col min="7208" max="7428" width="3.140625" style="136"/>
    <col min="7429" max="7429" width="3.5703125" style="136" customWidth="1"/>
    <col min="7430" max="7430" width="3.42578125" style="136" customWidth="1"/>
    <col min="7431" max="7431" width="3.5703125" style="136" customWidth="1"/>
    <col min="7432" max="7432" width="3.42578125" style="136" customWidth="1"/>
    <col min="7433" max="7436" width="3.5703125" style="136" customWidth="1"/>
    <col min="7437" max="7437" width="5" style="136" customWidth="1"/>
    <col min="7438" max="7443" width="3.140625" style="136"/>
    <col min="7444" max="7444" width="3.85546875" style="136" customWidth="1"/>
    <col min="7445" max="7449" width="3.42578125" style="136" customWidth="1"/>
    <col min="7450" max="7450" width="5.5703125" style="136" customWidth="1"/>
    <col min="7451" max="7454" width="3.140625" style="136"/>
    <col min="7455" max="7455" width="7.140625" style="136" customWidth="1"/>
    <col min="7456" max="7462" width="3.140625" style="136"/>
    <col min="7463" max="7463" width="5.42578125" style="136" bestFit="1" customWidth="1"/>
    <col min="7464" max="7684" width="3.140625" style="136"/>
    <col min="7685" max="7685" width="3.5703125" style="136" customWidth="1"/>
    <col min="7686" max="7686" width="3.42578125" style="136" customWidth="1"/>
    <col min="7687" max="7687" width="3.5703125" style="136" customWidth="1"/>
    <col min="7688" max="7688" width="3.42578125" style="136" customWidth="1"/>
    <col min="7689" max="7692" width="3.5703125" style="136" customWidth="1"/>
    <col min="7693" max="7693" width="5" style="136" customWidth="1"/>
    <col min="7694" max="7699" width="3.140625" style="136"/>
    <col min="7700" max="7700" width="3.85546875" style="136" customWidth="1"/>
    <col min="7701" max="7705" width="3.42578125" style="136" customWidth="1"/>
    <col min="7706" max="7706" width="5.5703125" style="136" customWidth="1"/>
    <col min="7707" max="7710" width="3.140625" style="136"/>
    <col min="7711" max="7711" width="7.140625" style="136" customWidth="1"/>
    <col min="7712" max="7718" width="3.140625" style="136"/>
    <col min="7719" max="7719" width="5.42578125" style="136" bestFit="1" customWidth="1"/>
    <col min="7720" max="7940" width="3.140625" style="136"/>
    <col min="7941" max="7941" width="3.5703125" style="136" customWidth="1"/>
    <col min="7942" max="7942" width="3.42578125" style="136" customWidth="1"/>
    <col min="7943" max="7943" width="3.5703125" style="136" customWidth="1"/>
    <col min="7944" max="7944" width="3.42578125" style="136" customWidth="1"/>
    <col min="7945" max="7948" width="3.5703125" style="136" customWidth="1"/>
    <col min="7949" max="7949" width="5" style="136" customWidth="1"/>
    <col min="7950" max="7955" width="3.140625" style="136"/>
    <col min="7956" max="7956" width="3.85546875" style="136" customWidth="1"/>
    <col min="7957" max="7961" width="3.42578125" style="136" customWidth="1"/>
    <col min="7962" max="7962" width="5.5703125" style="136" customWidth="1"/>
    <col min="7963" max="7966" width="3.140625" style="136"/>
    <col min="7967" max="7967" width="7.140625" style="136" customWidth="1"/>
    <col min="7968" max="7974" width="3.140625" style="136"/>
    <col min="7975" max="7975" width="5.42578125" style="136" bestFit="1" customWidth="1"/>
    <col min="7976" max="8196" width="3.140625" style="136"/>
    <col min="8197" max="8197" width="3.5703125" style="136" customWidth="1"/>
    <col min="8198" max="8198" width="3.42578125" style="136" customWidth="1"/>
    <col min="8199" max="8199" width="3.5703125" style="136" customWidth="1"/>
    <col min="8200" max="8200" width="3.42578125" style="136" customWidth="1"/>
    <col min="8201" max="8204" width="3.5703125" style="136" customWidth="1"/>
    <col min="8205" max="8205" width="5" style="136" customWidth="1"/>
    <col min="8206" max="8211" width="3.140625" style="136"/>
    <col min="8212" max="8212" width="3.85546875" style="136" customWidth="1"/>
    <col min="8213" max="8217" width="3.42578125" style="136" customWidth="1"/>
    <col min="8218" max="8218" width="5.5703125" style="136" customWidth="1"/>
    <col min="8219" max="8222" width="3.140625" style="136"/>
    <col min="8223" max="8223" width="7.140625" style="136" customWidth="1"/>
    <col min="8224" max="8230" width="3.140625" style="136"/>
    <col min="8231" max="8231" width="5.42578125" style="136" bestFit="1" customWidth="1"/>
    <col min="8232" max="8452" width="3.140625" style="136"/>
    <col min="8453" max="8453" width="3.5703125" style="136" customWidth="1"/>
    <col min="8454" max="8454" width="3.42578125" style="136" customWidth="1"/>
    <col min="8455" max="8455" width="3.5703125" style="136" customWidth="1"/>
    <col min="8456" max="8456" width="3.42578125" style="136" customWidth="1"/>
    <col min="8457" max="8460" width="3.5703125" style="136" customWidth="1"/>
    <col min="8461" max="8461" width="5" style="136" customWidth="1"/>
    <col min="8462" max="8467" width="3.140625" style="136"/>
    <col min="8468" max="8468" width="3.85546875" style="136" customWidth="1"/>
    <col min="8469" max="8473" width="3.42578125" style="136" customWidth="1"/>
    <col min="8474" max="8474" width="5.5703125" style="136" customWidth="1"/>
    <col min="8475" max="8478" width="3.140625" style="136"/>
    <col min="8479" max="8479" width="7.140625" style="136" customWidth="1"/>
    <col min="8480" max="8486" width="3.140625" style="136"/>
    <col min="8487" max="8487" width="5.42578125" style="136" bestFit="1" customWidth="1"/>
    <col min="8488" max="8708" width="3.140625" style="136"/>
    <col min="8709" max="8709" width="3.5703125" style="136" customWidth="1"/>
    <col min="8710" max="8710" width="3.42578125" style="136" customWidth="1"/>
    <col min="8711" max="8711" width="3.5703125" style="136" customWidth="1"/>
    <col min="8712" max="8712" width="3.42578125" style="136" customWidth="1"/>
    <col min="8713" max="8716" width="3.5703125" style="136" customWidth="1"/>
    <col min="8717" max="8717" width="5" style="136" customWidth="1"/>
    <col min="8718" max="8723" width="3.140625" style="136"/>
    <col min="8724" max="8724" width="3.85546875" style="136" customWidth="1"/>
    <col min="8725" max="8729" width="3.42578125" style="136" customWidth="1"/>
    <col min="8730" max="8730" width="5.5703125" style="136" customWidth="1"/>
    <col min="8731" max="8734" width="3.140625" style="136"/>
    <col min="8735" max="8735" width="7.140625" style="136" customWidth="1"/>
    <col min="8736" max="8742" width="3.140625" style="136"/>
    <col min="8743" max="8743" width="5.42578125" style="136" bestFit="1" customWidth="1"/>
    <col min="8744" max="8964" width="3.140625" style="136"/>
    <col min="8965" max="8965" width="3.5703125" style="136" customWidth="1"/>
    <col min="8966" max="8966" width="3.42578125" style="136" customWidth="1"/>
    <col min="8967" max="8967" width="3.5703125" style="136" customWidth="1"/>
    <col min="8968" max="8968" width="3.42578125" style="136" customWidth="1"/>
    <col min="8969" max="8972" width="3.5703125" style="136" customWidth="1"/>
    <col min="8973" max="8973" width="5" style="136" customWidth="1"/>
    <col min="8974" max="8979" width="3.140625" style="136"/>
    <col min="8980" max="8980" width="3.85546875" style="136" customWidth="1"/>
    <col min="8981" max="8985" width="3.42578125" style="136" customWidth="1"/>
    <col min="8986" max="8986" width="5.5703125" style="136" customWidth="1"/>
    <col min="8987" max="8990" width="3.140625" style="136"/>
    <col min="8991" max="8991" width="7.140625" style="136" customWidth="1"/>
    <col min="8992" max="8998" width="3.140625" style="136"/>
    <col min="8999" max="8999" width="5.42578125" style="136" bestFit="1" customWidth="1"/>
    <col min="9000" max="9220" width="3.140625" style="136"/>
    <col min="9221" max="9221" width="3.5703125" style="136" customWidth="1"/>
    <col min="9222" max="9222" width="3.42578125" style="136" customWidth="1"/>
    <col min="9223" max="9223" width="3.5703125" style="136" customWidth="1"/>
    <col min="9224" max="9224" width="3.42578125" style="136" customWidth="1"/>
    <col min="9225" max="9228" width="3.5703125" style="136" customWidth="1"/>
    <col min="9229" max="9229" width="5" style="136" customWidth="1"/>
    <col min="9230" max="9235" width="3.140625" style="136"/>
    <col min="9236" max="9236" width="3.85546875" style="136" customWidth="1"/>
    <col min="9237" max="9241" width="3.42578125" style="136" customWidth="1"/>
    <col min="9242" max="9242" width="5.5703125" style="136" customWidth="1"/>
    <col min="9243" max="9246" width="3.140625" style="136"/>
    <col min="9247" max="9247" width="7.140625" style="136" customWidth="1"/>
    <col min="9248" max="9254" width="3.140625" style="136"/>
    <col min="9255" max="9255" width="5.42578125" style="136" bestFit="1" customWidth="1"/>
    <col min="9256" max="9476" width="3.140625" style="136"/>
    <col min="9477" max="9477" width="3.5703125" style="136" customWidth="1"/>
    <col min="9478" max="9478" width="3.42578125" style="136" customWidth="1"/>
    <col min="9479" max="9479" width="3.5703125" style="136" customWidth="1"/>
    <col min="9480" max="9480" width="3.42578125" style="136" customWidth="1"/>
    <col min="9481" max="9484" width="3.5703125" style="136" customWidth="1"/>
    <col min="9485" max="9485" width="5" style="136" customWidth="1"/>
    <col min="9486" max="9491" width="3.140625" style="136"/>
    <col min="9492" max="9492" width="3.85546875" style="136" customWidth="1"/>
    <col min="9493" max="9497" width="3.42578125" style="136" customWidth="1"/>
    <col min="9498" max="9498" width="5.5703125" style="136" customWidth="1"/>
    <col min="9499" max="9502" width="3.140625" style="136"/>
    <col min="9503" max="9503" width="7.140625" style="136" customWidth="1"/>
    <col min="9504" max="9510" width="3.140625" style="136"/>
    <col min="9511" max="9511" width="5.42578125" style="136" bestFit="1" customWidth="1"/>
    <col min="9512" max="9732" width="3.140625" style="136"/>
    <col min="9733" max="9733" width="3.5703125" style="136" customWidth="1"/>
    <col min="9734" max="9734" width="3.42578125" style="136" customWidth="1"/>
    <col min="9735" max="9735" width="3.5703125" style="136" customWidth="1"/>
    <col min="9736" max="9736" width="3.42578125" style="136" customWidth="1"/>
    <col min="9737" max="9740" width="3.5703125" style="136" customWidth="1"/>
    <col min="9741" max="9741" width="5" style="136" customWidth="1"/>
    <col min="9742" max="9747" width="3.140625" style="136"/>
    <col min="9748" max="9748" width="3.85546875" style="136" customWidth="1"/>
    <col min="9749" max="9753" width="3.42578125" style="136" customWidth="1"/>
    <col min="9754" max="9754" width="5.5703125" style="136" customWidth="1"/>
    <col min="9755" max="9758" width="3.140625" style="136"/>
    <col min="9759" max="9759" width="7.140625" style="136" customWidth="1"/>
    <col min="9760" max="9766" width="3.140625" style="136"/>
    <col min="9767" max="9767" width="5.42578125" style="136" bestFit="1" customWidth="1"/>
    <col min="9768" max="9988" width="3.140625" style="136"/>
    <col min="9989" max="9989" width="3.5703125" style="136" customWidth="1"/>
    <col min="9990" max="9990" width="3.42578125" style="136" customWidth="1"/>
    <col min="9991" max="9991" width="3.5703125" style="136" customWidth="1"/>
    <col min="9992" max="9992" width="3.42578125" style="136" customWidth="1"/>
    <col min="9993" max="9996" width="3.5703125" style="136" customWidth="1"/>
    <col min="9997" max="9997" width="5" style="136" customWidth="1"/>
    <col min="9998" max="10003" width="3.140625" style="136"/>
    <col min="10004" max="10004" width="3.85546875" style="136" customWidth="1"/>
    <col min="10005" max="10009" width="3.42578125" style="136" customWidth="1"/>
    <col min="10010" max="10010" width="5.5703125" style="136" customWidth="1"/>
    <col min="10011" max="10014" width="3.140625" style="136"/>
    <col min="10015" max="10015" width="7.140625" style="136" customWidth="1"/>
    <col min="10016" max="10022" width="3.140625" style="136"/>
    <col min="10023" max="10023" width="5.42578125" style="136" bestFit="1" customWidth="1"/>
    <col min="10024" max="10244" width="3.140625" style="136"/>
    <col min="10245" max="10245" width="3.5703125" style="136" customWidth="1"/>
    <col min="10246" max="10246" width="3.42578125" style="136" customWidth="1"/>
    <col min="10247" max="10247" width="3.5703125" style="136" customWidth="1"/>
    <col min="10248" max="10248" width="3.42578125" style="136" customWidth="1"/>
    <col min="10249" max="10252" width="3.5703125" style="136" customWidth="1"/>
    <col min="10253" max="10253" width="5" style="136" customWidth="1"/>
    <col min="10254" max="10259" width="3.140625" style="136"/>
    <col min="10260" max="10260" width="3.85546875" style="136" customWidth="1"/>
    <col min="10261" max="10265" width="3.42578125" style="136" customWidth="1"/>
    <col min="10266" max="10266" width="5.5703125" style="136" customWidth="1"/>
    <col min="10267" max="10270" width="3.140625" style="136"/>
    <col min="10271" max="10271" width="7.140625" style="136" customWidth="1"/>
    <col min="10272" max="10278" width="3.140625" style="136"/>
    <col min="10279" max="10279" width="5.42578125" style="136" bestFit="1" customWidth="1"/>
    <col min="10280" max="10500" width="3.140625" style="136"/>
    <col min="10501" max="10501" width="3.5703125" style="136" customWidth="1"/>
    <col min="10502" max="10502" width="3.42578125" style="136" customWidth="1"/>
    <col min="10503" max="10503" width="3.5703125" style="136" customWidth="1"/>
    <col min="10504" max="10504" width="3.42578125" style="136" customWidth="1"/>
    <col min="10505" max="10508" width="3.5703125" style="136" customWidth="1"/>
    <col min="10509" max="10509" width="5" style="136" customWidth="1"/>
    <col min="10510" max="10515" width="3.140625" style="136"/>
    <col min="10516" max="10516" width="3.85546875" style="136" customWidth="1"/>
    <col min="10517" max="10521" width="3.42578125" style="136" customWidth="1"/>
    <col min="10522" max="10522" width="5.5703125" style="136" customWidth="1"/>
    <col min="10523" max="10526" width="3.140625" style="136"/>
    <col min="10527" max="10527" width="7.140625" style="136" customWidth="1"/>
    <col min="10528" max="10534" width="3.140625" style="136"/>
    <col min="10535" max="10535" width="5.42578125" style="136" bestFit="1" customWidth="1"/>
    <col min="10536" max="10756" width="3.140625" style="136"/>
    <col min="10757" max="10757" width="3.5703125" style="136" customWidth="1"/>
    <col min="10758" max="10758" width="3.42578125" style="136" customWidth="1"/>
    <col min="10759" max="10759" width="3.5703125" style="136" customWidth="1"/>
    <col min="10760" max="10760" width="3.42578125" style="136" customWidth="1"/>
    <col min="10761" max="10764" width="3.5703125" style="136" customWidth="1"/>
    <col min="10765" max="10765" width="5" style="136" customWidth="1"/>
    <col min="10766" max="10771" width="3.140625" style="136"/>
    <col min="10772" max="10772" width="3.85546875" style="136" customWidth="1"/>
    <col min="10773" max="10777" width="3.42578125" style="136" customWidth="1"/>
    <col min="10778" max="10778" width="5.5703125" style="136" customWidth="1"/>
    <col min="10779" max="10782" width="3.140625" style="136"/>
    <col min="10783" max="10783" width="7.140625" style="136" customWidth="1"/>
    <col min="10784" max="10790" width="3.140625" style="136"/>
    <col min="10791" max="10791" width="5.42578125" style="136" bestFit="1" customWidth="1"/>
    <col min="10792" max="11012" width="3.140625" style="136"/>
    <col min="11013" max="11013" width="3.5703125" style="136" customWidth="1"/>
    <col min="11014" max="11014" width="3.42578125" style="136" customWidth="1"/>
    <col min="11015" max="11015" width="3.5703125" style="136" customWidth="1"/>
    <col min="11016" max="11016" width="3.42578125" style="136" customWidth="1"/>
    <col min="11017" max="11020" width="3.5703125" style="136" customWidth="1"/>
    <col min="11021" max="11021" width="5" style="136" customWidth="1"/>
    <col min="11022" max="11027" width="3.140625" style="136"/>
    <col min="11028" max="11028" width="3.85546875" style="136" customWidth="1"/>
    <col min="11029" max="11033" width="3.42578125" style="136" customWidth="1"/>
    <col min="11034" max="11034" width="5.5703125" style="136" customWidth="1"/>
    <col min="11035" max="11038" width="3.140625" style="136"/>
    <col min="11039" max="11039" width="7.140625" style="136" customWidth="1"/>
    <col min="11040" max="11046" width="3.140625" style="136"/>
    <col min="11047" max="11047" width="5.42578125" style="136" bestFit="1" customWidth="1"/>
    <col min="11048" max="11268" width="3.140625" style="136"/>
    <col min="11269" max="11269" width="3.5703125" style="136" customWidth="1"/>
    <col min="11270" max="11270" width="3.42578125" style="136" customWidth="1"/>
    <col min="11271" max="11271" width="3.5703125" style="136" customWidth="1"/>
    <col min="11272" max="11272" width="3.42578125" style="136" customWidth="1"/>
    <col min="11273" max="11276" width="3.5703125" style="136" customWidth="1"/>
    <col min="11277" max="11277" width="5" style="136" customWidth="1"/>
    <col min="11278" max="11283" width="3.140625" style="136"/>
    <col min="11284" max="11284" width="3.85546875" style="136" customWidth="1"/>
    <col min="11285" max="11289" width="3.42578125" style="136" customWidth="1"/>
    <col min="11290" max="11290" width="5.5703125" style="136" customWidth="1"/>
    <col min="11291" max="11294" width="3.140625" style="136"/>
    <col min="11295" max="11295" width="7.140625" style="136" customWidth="1"/>
    <col min="11296" max="11302" width="3.140625" style="136"/>
    <col min="11303" max="11303" width="5.42578125" style="136" bestFit="1" customWidth="1"/>
    <col min="11304" max="11524" width="3.140625" style="136"/>
    <col min="11525" max="11525" width="3.5703125" style="136" customWidth="1"/>
    <col min="11526" max="11526" width="3.42578125" style="136" customWidth="1"/>
    <col min="11527" max="11527" width="3.5703125" style="136" customWidth="1"/>
    <col min="11528" max="11528" width="3.42578125" style="136" customWidth="1"/>
    <col min="11529" max="11532" width="3.5703125" style="136" customWidth="1"/>
    <col min="11533" max="11533" width="5" style="136" customWidth="1"/>
    <col min="11534" max="11539" width="3.140625" style="136"/>
    <col min="11540" max="11540" width="3.85546875" style="136" customWidth="1"/>
    <col min="11541" max="11545" width="3.42578125" style="136" customWidth="1"/>
    <col min="11546" max="11546" width="5.5703125" style="136" customWidth="1"/>
    <col min="11547" max="11550" width="3.140625" style="136"/>
    <col min="11551" max="11551" width="7.140625" style="136" customWidth="1"/>
    <col min="11552" max="11558" width="3.140625" style="136"/>
    <col min="11559" max="11559" width="5.42578125" style="136" bestFit="1" customWidth="1"/>
    <col min="11560" max="11780" width="3.140625" style="136"/>
    <col min="11781" max="11781" width="3.5703125" style="136" customWidth="1"/>
    <col min="11782" max="11782" width="3.42578125" style="136" customWidth="1"/>
    <col min="11783" max="11783" width="3.5703125" style="136" customWidth="1"/>
    <col min="11784" max="11784" width="3.42578125" style="136" customWidth="1"/>
    <col min="11785" max="11788" width="3.5703125" style="136" customWidth="1"/>
    <col min="11789" max="11789" width="5" style="136" customWidth="1"/>
    <col min="11790" max="11795" width="3.140625" style="136"/>
    <col min="11796" max="11796" width="3.85546875" style="136" customWidth="1"/>
    <col min="11797" max="11801" width="3.42578125" style="136" customWidth="1"/>
    <col min="11802" max="11802" width="5.5703125" style="136" customWidth="1"/>
    <col min="11803" max="11806" width="3.140625" style="136"/>
    <col min="11807" max="11807" width="7.140625" style="136" customWidth="1"/>
    <col min="11808" max="11814" width="3.140625" style="136"/>
    <col min="11815" max="11815" width="5.42578125" style="136" bestFit="1" customWidth="1"/>
    <col min="11816" max="12036" width="3.140625" style="136"/>
    <col min="12037" max="12037" width="3.5703125" style="136" customWidth="1"/>
    <col min="12038" max="12038" width="3.42578125" style="136" customWidth="1"/>
    <col min="12039" max="12039" width="3.5703125" style="136" customWidth="1"/>
    <col min="12040" max="12040" width="3.42578125" style="136" customWidth="1"/>
    <col min="12041" max="12044" width="3.5703125" style="136" customWidth="1"/>
    <col min="12045" max="12045" width="5" style="136" customWidth="1"/>
    <col min="12046" max="12051" width="3.140625" style="136"/>
    <col min="12052" max="12052" width="3.85546875" style="136" customWidth="1"/>
    <col min="12053" max="12057" width="3.42578125" style="136" customWidth="1"/>
    <col min="12058" max="12058" width="5.5703125" style="136" customWidth="1"/>
    <col min="12059" max="12062" width="3.140625" style="136"/>
    <col min="12063" max="12063" width="7.140625" style="136" customWidth="1"/>
    <col min="12064" max="12070" width="3.140625" style="136"/>
    <col min="12071" max="12071" width="5.42578125" style="136" bestFit="1" customWidth="1"/>
    <col min="12072" max="12292" width="3.140625" style="136"/>
    <col min="12293" max="12293" width="3.5703125" style="136" customWidth="1"/>
    <col min="12294" max="12294" width="3.42578125" style="136" customWidth="1"/>
    <col min="12295" max="12295" width="3.5703125" style="136" customWidth="1"/>
    <col min="12296" max="12296" width="3.42578125" style="136" customWidth="1"/>
    <col min="12297" max="12300" width="3.5703125" style="136" customWidth="1"/>
    <col min="12301" max="12301" width="5" style="136" customWidth="1"/>
    <col min="12302" max="12307" width="3.140625" style="136"/>
    <col min="12308" max="12308" width="3.85546875" style="136" customWidth="1"/>
    <col min="12309" max="12313" width="3.42578125" style="136" customWidth="1"/>
    <col min="12314" max="12314" width="5.5703125" style="136" customWidth="1"/>
    <col min="12315" max="12318" width="3.140625" style="136"/>
    <col min="12319" max="12319" width="7.140625" style="136" customWidth="1"/>
    <col min="12320" max="12326" width="3.140625" style="136"/>
    <col min="12327" max="12327" width="5.42578125" style="136" bestFit="1" customWidth="1"/>
    <col min="12328" max="12548" width="3.140625" style="136"/>
    <col min="12549" max="12549" width="3.5703125" style="136" customWidth="1"/>
    <col min="12550" max="12550" width="3.42578125" style="136" customWidth="1"/>
    <col min="12551" max="12551" width="3.5703125" style="136" customWidth="1"/>
    <col min="12552" max="12552" width="3.42578125" style="136" customWidth="1"/>
    <col min="12553" max="12556" width="3.5703125" style="136" customWidth="1"/>
    <col min="12557" max="12557" width="5" style="136" customWidth="1"/>
    <col min="12558" max="12563" width="3.140625" style="136"/>
    <col min="12564" max="12564" width="3.85546875" style="136" customWidth="1"/>
    <col min="12565" max="12569" width="3.42578125" style="136" customWidth="1"/>
    <col min="12570" max="12570" width="5.5703125" style="136" customWidth="1"/>
    <col min="12571" max="12574" width="3.140625" style="136"/>
    <col min="12575" max="12575" width="7.140625" style="136" customWidth="1"/>
    <col min="12576" max="12582" width="3.140625" style="136"/>
    <col min="12583" max="12583" width="5.42578125" style="136" bestFit="1" customWidth="1"/>
    <col min="12584" max="12804" width="3.140625" style="136"/>
    <col min="12805" max="12805" width="3.5703125" style="136" customWidth="1"/>
    <col min="12806" max="12806" width="3.42578125" style="136" customWidth="1"/>
    <col min="12807" max="12807" width="3.5703125" style="136" customWidth="1"/>
    <col min="12808" max="12808" width="3.42578125" style="136" customWidth="1"/>
    <col min="12809" max="12812" width="3.5703125" style="136" customWidth="1"/>
    <col min="12813" max="12813" width="5" style="136" customWidth="1"/>
    <col min="12814" max="12819" width="3.140625" style="136"/>
    <col min="12820" max="12820" width="3.85546875" style="136" customWidth="1"/>
    <col min="12821" max="12825" width="3.42578125" style="136" customWidth="1"/>
    <col min="12826" max="12826" width="5.5703125" style="136" customWidth="1"/>
    <col min="12827" max="12830" width="3.140625" style="136"/>
    <col min="12831" max="12831" width="7.140625" style="136" customWidth="1"/>
    <col min="12832" max="12838" width="3.140625" style="136"/>
    <col min="12839" max="12839" width="5.42578125" style="136" bestFit="1" customWidth="1"/>
    <col min="12840" max="13060" width="3.140625" style="136"/>
    <col min="13061" max="13061" width="3.5703125" style="136" customWidth="1"/>
    <col min="13062" max="13062" width="3.42578125" style="136" customWidth="1"/>
    <col min="13063" max="13063" width="3.5703125" style="136" customWidth="1"/>
    <col min="13064" max="13064" width="3.42578125" style="136" customWidth="1"/>
    <col min="13065" max="13068" width="3.5703125" style="136" customWidth="1"/>
    <col min="13069" max="13069" width="5" style="136" customWidth="1"/>
    <col min="13070" max="13075" width="3.140625" style="136"/>
    <col min="13076" max="13076" width="3.85546875" style="136" customWidth="1"/>
    <col min="13077" max="13081" width="3.42578125" style="136" customWidth="1"/>
    <col min="13082" max="13082" width="5.5703125" style="136" customWidth="1"/>
    <col min="13083" max="13086" width="3.140625" style="136"/>
    <col min="13087" max="13087" width="7.140625" style="136" customWidth="1"/>
    <col min="13088" max="13094" width="3.140625" style="136"/>
    <col min="13095" max="13095" width="5.42578125" style="136" bestFit="1" customWidth="1"/>
    <col min="13096" max="13316" width="3.140625" style="136"/>
    <col min="13317" max="13317" width="3.5703125" style="136" customWidth="1"/>
    <col min="13318" max="13318" width="3.42578125" style="136" customWidth="1"/>
    <col min="13319" max="13319" width="3.5703125" style="136" customWidth="1"/>
    <col min="13320" max="13320" width="3.42578125" style="136" customWidth="1"/>
    <col min="13321" max="13324" width="3.5703125" style="136" customWidth="1"/>
    <col min="13325" max="13325" width="5" style="136" customWidth="1"/>
    <col min="13326" max="13331" width="3.140625" style="136"/>
    <col min="13332" max="13332" width="3.85546875" style="136" customWidth="1"/>
    <col min="13333" max="13337" width="3.42578125" style="136" customWidth="1"/>
    <col min="13338" max="13338" width="5.5703125" style="136" customWidth="1"/>
    <col min="13339" max="13342" width="3.140625" style="136"/>
    <col min="13343" max="13343" width="7.140625" style="136" customWidth="1"/>
    <col min="13344" max="13350" width="3.140625" style="136"/>
    <col min="13351" max="13351" width="5.42578125" style="136" bestFit="1" customWidth="1"/>
    <col min="13352" max="13572" width="3.140625" style="136"/>
    <col min="13573" max="13573" width="3.5703125" style="136" customWidth="1"/>
    <col min="13574" max="13574" width="3.42578125" style="136" customWidth="1"/>
    <col min="13575" max="13575" width="3.5703125" style="136" customWidth="1"/>
    <col min="13576" max="13576" width="3.42578125" style="136" customWidth="1"/>
    <col min="13577" max="13580" width="3.5703125" style="136" customWidth="1"/>
    <col min="13581" max="13581" width="5" style="136" customWidth="1"/>
    <col min="13582" max="13587" width="3.140625" style="136"/>
    <col min="13588" max="13588" width="3.85546875" style="136" customWidth="1"/>
    <col min="13589" max="13593" width="3.42578125" style="136" customWidth="1"/>
    <col min="13594" max="13594" width="5.5703125" style="136" customWidth="1"/>
    <col min="13595" max="13598" width="3.140625" style="136"/>
    <col min="13599" max="13599" width="7.140625" style="136" customWidth="1"/>
    <col min="13600" max="13606" width="3.140625" style="136"/>
    <col min="13607" max="13607" width="5.42578125" style="136" bestFit="1" customWidth="1"/>
    <col min="13608" max="13828" width="3.140625" style="136"/>
    <col min="13829" max="13829" width="3.5703125" style="136" customWidth="1"/>
    <col min="13830" max="13830" width="3.42578125" style="136" customWidth="1"/>
    <col min="13831" max="13831" width="3.5703125" style="136" customWidth="1"/>
    <col min="13832" max="13832" width="3.42578125" style="136" customWidth="1"/>
    <col min="13833" max="13836" width="3.5703125" style="136" customWidth="1"/>
    <col min="13837" max="13837" width="5" style="136" customWidth="1"/>
    <col min="13838" max="13843" width="3.140625" style="136"/>
    <col min="13844" max="13844" width="3.85546875" style="136" customWidth="1"/>
    <col min="13845" max="13849" width="3.42578125" style="136" customWidth="1"/>
    <col min="13850" max="13850" width="5.5703125" style="136" customWidth="1"/>
    <col min="13851" max="13854" width="3.140625" style="136"/>
    <col min="13855" max="13855" width="7.140625" style="136" customWidth="1"/>
    <col min="13856" max="13862" width="3.140625" style="136"/>
    <col min="13863" max="13863" width="5.42578125" style="136" bestFit="1" customWidth="1"/>
    <col min="13864" max="14084" width="3.140625" style="136"/>
    <col min="14085" max="14085" width="3.5703125" style="136" customWidth="1"/>
    <col min="14086" max="14086" width="3.42578125" style="136" customWidth="1"/>
    <col min="14087" max="14087" width="3.5703125" style="136" customWidth="1"/>
    <col min="14088" max="14088" width="3.42578125" style="136" customWidth="1"/>
    <col min="14089" max="14092" width="3.5703125" style="136" customWidth="1"/>
    <col min="14093" max="14093" width="5" style="136" customWidth="1"/>
    <col min="14094" max="14099" width="3.140625" style="136"/>
    <col min="14100" max="14100" width="3.85546875" style="136" customWidth="1"/>
    <col min="14101" max="14105" width="3.42578125" style="136" customWidth="1"/>
    <col min="14106" max="14106" width="5.5703125" style="136" customWidth="1"/>
    <col min="14107" max="14110" width="3.140625" style="136"/>
    <col min="14111" max="14111" width="7.140625" style="136" customWidth="1"/>
    <col min="14112" max="14118" width="3.140625" style="136"/>
    <col min="14119" max="14119" width="5.42578125" style="136" bestFit="1" customWidth="1"/>
    <col min="14120" max="14340" width="3.140625" style="136"/>
    <col min="14341" max="14341" width="3.5703125" style="136" customWidth="1"/>
    <col min="14342" max="14342" width="3.42578125" style="136" customWidth="1"/>
    <col min="14343" max="14343" width="3.5703125" style="136" customWidth="1"/>
    <col min="14344" max="14344" width="3.42578125" style="136" customWidth="1"/>
    <col min="14345" max="14348" width="3.5703125" style="136" customWidth="1"/>
    <col min="14349" max="14349" width="5" style="136" customWidth="1"/>
    <col min="14350" max="14355" width="3.140625" style="136"/>
    <col min="14356" max="14356" width="3.85546875" style="136" customWidth="1"/>
    <col min="14357" max="14361" width="3.42578125" style="136" customWidth="1"/>
    <col min="14362" max="14362" width="5.5703125" style="136" customWidth="1"/>
    <col min="14363" max="14366" width="3.140625" style="136"/>
    <col min="14367" max="14367" width="7.140625" style="136" customWidth="1"/>
    <col min="14368" max="14374" width="3.140625" style="136"/>
    <col min="14375" max="14375" width="5.42578125" style="136" bestFit="1" customWidth="1"/>
    <col min="14376" max="14596" width="3.140625" style="136"/>
    <col min="14597" max="14597" width="3.5703125" style="136" customWidth="1"/>
    <col min="14598" max="14598" width="3.42578125" style="136" customWidth="1"/>
    <col min="14599" max="14599" width="3.5703125" style="136" customWidth="1"/>
    <col min="14600" max="14600" width="3.42578125" style="136" customWidth="1"/>
    <col min="14601" max="14604" width="3.5703125" style="136" customWidth="1"/>
    <col min="14605" max="14605" width="5" style="136" customWidth="1"/>
    <col min="14606" max="14611" width="3.140625" style="136"/>
    <col min="14612" max="14612" width="3.85546875" style="136" customWidth="1"/>
    <col min="14613" max="14617" width="3.42578125" style="136" customWidth="1"/>
    <col min="14618" max="14618" width="5.5703125" style="136" customWidth="1"/>
    <col min="14619" max="14622" width="3.140625" style="136"/>
    <col min="14623" max="14623" width="7.140625" style="136" customWidth="1"/>
    <col min="14624" max="14630" width="3.140625" style="136"/>
    <col min="14631" max="14631" width="5.42578125" style="136" bestFit="1" customWidth="1"/>
    <col min="14632" max="14852" width="3.140625" style="136"/>
    <col min="14853" max="14853" width="3.5703125" style="136" customWidth="1"/>
    <col min="14854" max="14854" width="3.42578125" style="136" customWidth="1"/>
    <col min="14855" max="14855" width="3.5703125" style="136" customWidth="1"/>
    <col min="14856" max="14856" width="3.42578125" style="136" customWidth="1"/>
    <col min="14857" max="14860" width="3.5703125" style="136" customWidth="1"/>
    <col min="14861" max="14861" width="5" style="136" customWidth="1"/>
    <col min="14862" max="14867" width="3.140625" style="136"/>
    <col min="14868" max="14868" width="3.85546875" style="136" customWidth="1"/>
    <col min="14869" max="14873" width="3.42578125" style="136" customWidth="1"/>
    <col min="14874" max="14874" width="5.5703125" style="136" customWidth="1"/>
    <col min="14875" max="14878" width="3.140625" style="136"/>
    <col min="14879" max="14879" width="7.140625" style="136" customWidth="1"/>
    <col min="14880" max="14886" width="3.140625" style="136"/>
    <col min="14887" max="14887" width="5.42578125" style="136" bestFit="1" customWidth="1"/>
    <col min="14888" max="15108" width="3.140625" style="136"/>
    <col min="15109" max="15109" width="3.5703125" style="136" customWidth="1"/>
    <col min="15110" max="15110" width="3.42578125" style="136" customWidth="1"/>
    <col min="15111" max="15111" width="3.5703125" style="136" customWidth="1"/>
    <col min="15112" max="15112" width="3.42578125" style="136" customWidth="1"/>
    <col min="15113" max="15116" width="3.5703125" style="136" customWidth="1"/>
    <col min="15117" max="15117" width="5" style="136" customWidth="1"/>
    <col min="15118" max="15123" width="3.140625" style="136"/>
    <col min="15124" max="15124" width="3.85546875" style="136" customWidth="1"/>
    <col min="15125" max="15129" width="3.42578125" style="136" customWidth="1"/>
    <col min="15130" max="15130" width="5.5703125" style="136" customWidth="1"/>
    <col min="15131" max="15134" width="3.140625" style="136"/>
    <col min="15135" max="15135" width="7.140625" style="136" customWidth="1"/>
    <col min="15136" max="15142" width="3.140625" style="136"/>
    <col min="15143" max="15143" width="5.42578125" style="136" bestFit="1" customWidth="1"/>
    <col min="15144" max="15364" width="3.140625" style="136"/>
    <col min="15365" max="15365" width="3.5703125" style="136" customWidth="1"/>
    <col min="15366" max="15366" width="3.42578125" style="136" customWidth="1"/>
    <col min="15367" max="15367" width="3.5703125" style="136" customWidth="1"/>
    <col min="15368" max="15368" width="3.42578125" style="136" customWidth="1"/>
    <col min="15369" max="15372" width="3.5703125" style="136" customWidth="1"/>
    <col min="15373" max="15373" width="5" style="136" customWidth="1"/>
    <col min="15374" max="15379" width="3.140625" style="136"/>
    <col min="15380" max="15380" width="3.85546875" style="136" customWidth="1"/>
    <col min="15381" max="15385" width="3.42578125" style="136" customWidth="1"/>
    <col min="15386" max="15386" width="5.5703125" style="136" customWidth="1"/>
    <col min="15387" max="15390" width="3.140625" style="136"/>
    <col min="15391" max="15391" width="7.140625" style="136" customWidth="1"/>
    <col min="15392" max="15398" width="3.140625" style="136"/>
    <col min="15399" max="15399" width="5.42578125" style="136" bestFit="1" customWidth="1"/>
    <col min="15400" max="15620" width="3.140625" style="136"/>
    <col min="15621" max="15621" width="3.5703125" style="136" customWidth="1"/>
    <col min="15622" max="15622" width="3.42578125" style="136" customWidth="1"/>
    <col min="15623" max="15623" width="3.5703125" style="136" customWidth="1"/>
    <col min="15624" max="15624" width="3.42578125" style="136" customWidth="1"/>
    <col min="15625" max="15628" width="3.5703125" style="136" customWidth="1"/>
    <col min="15629" max="15629" width="5" style="136" customWidth="1"/>
    <col min="15630" max="15635" width="3.140625" style="136"/>
    <col min="15636" max="15636" width="3.85546875" style="136" customWidth="1"/>
    <col min="15637" max="15641" width="3.42578125" style="136" customWidth="1"/>
    <col min="15642" max="15642" width="5.5703125" style="136" customWidth="1"/>
    <col min="15643" max="15646" width="3.140625" style="136"/>
    <col min="15647" max="15647" width="7.140625" style="136" customWidth="1"/>
    <col min="15648" max="15654" width="3.140625" style="136"/>
    <col min="15655" max="15655" width="5.42578125" style="136" bestFit="1" customWidth="1"/>
    <col min="15656" max="15876" width="3.140625" style="136"/>
    <col min="15877" max="15877" width="3.5703125" style="136" customWidth="1"/>
    <col min="15878" max="15878" width="3.42578125" style="136" customWidth="1"/>
    <col min="15879" max="15879" width="3.5703125" style="136" customWidth="1"/>
    <col min="15880" max="15880" width="3.42578125" style="136" customWidth="1"/>
    <col min="15881" max="15884" width="3.5703125" style="136" customWidth="1"/>
    <col min="15885" max="15885" width="5" style="136" customWidth="1"/>
    <col min="15886" max="15891" width="3.140625" style="136"/>
    <col min="15892" max="15892" width="3.85546875" style="136" customWidth="1"/>
    <col min="15893" max="15897" width="3.42578125" style="136" customWidth="1"/>
    <col min="15898" max="15898" width="5.5703125" style="136" customWidth="1"/>
    <col min="15899" max="15902" width="3.140625" style="136"/>
    <col min="15903" max="15903" width="7.140625" style="136" customWidth="1"/>
    <col min="15904" max="15910" width="3.140625" style="136"/>
    <col min="15911" max="15911" width="5.42578125" style="136" bestFit="1" customWidth="1"/>
    <col min="15912" max="16132" width="3.140625" style="136"/>
    <col min="16133" max="16133" width="3.5703125" style="136" customWidth="1"/>
    <col min="16134" max="16134" width="3.42578125" style="136" customWidth="1"/>
    <col min="16135" max="16135" width="3.5703125" style="136" customWidth="1"/>
    <col min="16136" max="16136" width="3.42578125" style="136" customWidth="1"/>
    <col min="16137" max="16140" width="3.5703125" style="136" customWidth="1"/>
    <col min="16141" max="16141" width="5" style="136" customWidth="1"/>
    <col min="16142" max="16147" width="3.140625" style="136"/>
    <col min="16148" max="16148" width="3.85546875" style="136" customWidth="1"/>
    <col min="16149" max="16153" width="3.42578125" style="136" customWidth="1"/>
    <col min="16154" max="16154" width="5.5703125" style="136" customWidth="1"/>
    <col min="16155" max="16158" width="3.140625" style="136"/>
    <col min="16159" max="16159" width="7.140625" style="136" customWidth="1"/>
    <col min="16160" max="16166" width="3.140625" style="136"/>
    <col min="16167" max="16167" width="5.42578125" style="136" bestFit="1" customWidth="1"/>
    <col min="16168" max="16384" width="3.140625" style="136"/>
  </cols>
  <sheetData>
    <row r="1" spans="1:33" ht="25.5" customHeight="1">
      <c r="A1" s="371" t="s">
        <v>347</v>
      </c>
      <c r="B1" s="372"/>
      <c r="C1" s="372"/>
      <c r="D1" s="372"/>
      <c r="E1" s="372"/>
      <c r="F1" s="372"/>
      <c r="G1" s="372"/>
      <c r="H1" s="372"/>
      <c r="I1" s="372"/>
      <c r="J1" s="372"/>
      <c r="K1" s="372"/>
      <c r="L1" s="372"/>
      <c r="M1" s="372"/>
      <c r="N1" s="372"/>
      <c r="O1" s="372"/>
      <c r="P1" s="372"/>
      <c r="Q1" s="372"/>
      <c r="R1" s="372"/>
      <c r="S1" s="372"/>
      <c r="T1" s="372"/>
      <c r="U1" s="372"/>
      <c r="V1" s="372"/>
      <c r="W1" s="372"/>
      <c r="X1" s="372"/>
      <c r="Y1" s="373"/>
      <c r="Z1" s="373"/>
      <c r="AA1" s="373"/>
      <c r="AB1" s="373"/>
      <c r="AC1" s="373"/>
      <c r="AD1" s="373"/>
      <c r="AE1" s="374"/>
    </row>
    <row r="2" spans="1:33" ht="14.25" customHeight="1">
      <c r="A2" s="375" t="s">
        <v>228</v>
      </c>
      <c r="B2" s="376"/>
      <c r="C2" s="376"/>
      <c r="D2" s="376"/>
      <c r="E2" s="376"/>
      <c r="F2" s="377" t="s">
        <v>461</v>
      </c>
      <c r="G2" s="377"/>
      <c r="H2" s="377"/>
      <c r="I2" s="377"/>
      <c r="J2" s="377"/>
      <c r="K2" s="377"/>
      <c r="L2" s="377"/>
      <c r="M2" s="377"/>
      <c r="N2" s="377"/>
      <c r="O2" s="377"/>
      <c r="P2" s="377"/>
      <c r="Q2" s="377"/>
      <c r="R2" s="377"/>
      <c r="S2" s="377"/>
      <c r="T2" s="377"/>
      <c r="U2" s="377"/>
      <c r="V2" s="377"/>
      <c r="W2" s="377"/>
      <c r="X2" s="378"/>
      <c r="Y2" s="379" t="s">
        <v>229</v>
      </c>
      <c r="Z2" s="380"/>
      <c r="AA2" s="380"/>
      <c r="AB2" s="380"/>
      <c r="AC2" s="380"/>
      <c r="AD2" s="380"/>
      <c r="AE2" s="381"/>
    </row>
    <row r="3" spans="1:33" ht="13.5" customHeight="1">
      <c r="A3" s="375" t="s">
        <v>230</v>
      </c>
      <c r="B3" s="376"/>
      <c r="C3" s="376"/>
      <c r="D3" s="376"/>
      <c r="E3" s="376"/>
      <c r="F3" s="377" t="s">
        <v>376</v>
      </c>
      <c r="G3" s="377"/>
      <c r="H3" s="377"/>
      <c r="I3" s="377"/>
      <c r="J3" s="377"/>
      <c r="K3" s="377"/>
      <c r="L3" s="377"/>
      <c r="M3" s="377"/>
      <c r="N3" s="377"/>
      <c r="O3" s="377"/>
      <c r="P3" s="377"/>
      <c r="Q3" s="377"/>
      <c r="R3" s="377"/>
      <c r="S3" s="377"/>
      <c r="T3" s="377"/>
      <c r="U3" s="377"/>
      <c r="V3" s="377"/>
      <c r="W3" s="377"/>
      <c r="X3" s="378"/>
      <c r="Y3" s="382"/>
      <c r="Z3" s="383"/>
      <c r="AA3" s="383"/>
      <c r="AB3" s="383"/>
      <c r="AC3" s="383"/>
      <c r="AD3" s="383"/>
      <c r="AE3" s="384"/>
    </row>
    <row r="4" spans="1:33" ht="21" customHeight="1">
      <c r="A4" s="141" t="s">
        <v>231</v>
      </c>
      <c r="B4" s="137"/>
      <c r="C4" s="137"/>
      <c r="D4" s="137"/>
      <c r="E4" s="363"/>
      <c r="F4" s="363"/>
      <c r="G4" s="363"/>
      <c r="H4" s="138" t="s">
        <v>232</v>
      </c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9"/>
      <c r="Z4" s="139"/>
      <c r="AA4" s="139"/>
      <c r="AB4" s="139"/>
      <c r="AC4" s="139"/>
      <c r="AD4" s="139"/>
      <c r="AE4" s="183"/>
    </row>
    <row r="5" spans="1:33" ht="18" customHeight="1">
      <c r="A5" s="351" t="s">
        <v>233</v>
      </c>
      <c r="B5" s="352"/>
      <c r="C5" s="352"/>
      <c r="D5" s="352"/>
      <c r="E5" s="352"/>
      <c r="F5" s="352"/>
      <c r="G5" s="352"/>
      <c r="H5" s="352"/>
      <c r="I5" s="352"/>
      <c r="J5" s="352"/>
      <c r="K5" s="352"/>
      <c r="L5" s="352"/>
      <c r="M5" s="352"/>
      <c r="N5" s="352"/>
      <c r="O5" s="352"/>
      <c r="P5" s="352"/>
      <c r="Q5" s="352"/>
      <c r="R5" s="352"/>
      <c r="S5" s="352"/>
      <c r="T5" s="352"/>
      <c r="U5" s="352"/>
      <c r="V5" s="352"/>
      <c r="W5" s="352"/>
      <c r="X5" s="352"/>
      <c r="Y5" s="352"/>
      <c r="Z5" s="352"/>
      <c r="AA5" s="352"/>
      <c r="AB5" s="352"/>
      <c r="AC5" s="352"/>
      <c r="AD5" s="352"/>
      <c r="AE5" s="353"/>
    </row>
    <row r="6" spans="1:33" ht="24.75" customHeight="1">
      <c r="A6" s="276" t="s">
        <v>234</v>
      </c>
      <c r="B6" s="277"/>
      <c r="C6" s="140">
        <v>1</v>
      </c>
      <c r="D6" s="141" t="s">
        <v>235</v>
      </c>
      <c r="E6" s="138"/>
      <c r="F6" s="138"/>
      <c r="G6" s="138"/>
      <c r="H6" s="138"/>
      <c r="I6" s="138"/>
      <c r="J6" s="138"/>
      <c r="K6" s="364"/>
      <c r="L6" s="364"/>
      <c r="M6" s="364"/>
      <c r="N6" s="364"/>
      <c r="O6" s="364"/>
      <c r="P6" s="364"/>
      <c r="Q6" s="364"/>
      <c r="R6" s="364"/>
      <c r="S6" s="364"/>
      <c r="T6" s="364"/>
      <c r="U6" s="364"/>
      <c r="V6" s="364"/>
      <c r="W6" s="364"/>
      <c r="X6" s="364"/>
      <c r="Y6" s="364"/>
      <c r="Z6" s="364"/>
      <c r="AA6" s="364"/>
      <c r="AB6" s="364"/>
      <c r="AC6" s="364"/>
      <c r="AD6" s="364"/>
      <c r="AE6" s="365"/>
    </row>
    <row r="7" spans="1:33" ht="17.25" customHeight="1">
      <c r="A7" s="278"/>
      <c r="B7" s="279"/>
      <c r="C7" s="140">
        <v>2</v>
      </c>
      <c r="D7" s="142" t="s">
        <v>236</v>
      </c>
      <c r="E7" s="143"/>
      <c r="F7" s="143"/>
      <c r="G7" s="143"/>
      <c r="H7" s="143"/>
      <c r="I7" s="143"/>
      <c r="J7" s="144"/>
      <c r="K7" s="145" t="s">
        <v>237</v>
      </c>
      <c r="L7" s="366"/>
      <c r="M7" s="366"/>
      <c r="N7" s="366"/>
      <c r="O7" s="366"/>
      <c r="P7" s="366"/>
      <c r="Q7" s="143" t="s">
        <v>238</v>
      </c>
      <c r="R7" s="143"/>
      <c r="S7" s="143"/>
      <c r="T7" s="143"/>
      <c r="U7" s="143"/>
      <c r="V7" s="143"/>
      <c r="W7" s="143" t="s">
        <v>239</v>
      </c>
      <c r="X7" s="143"/>
      <c r="Y7" s="143"/>
      <c r="Z7" s="143"/>
      <c r="AA7" s="143"/>
      <c r="AB7" s="143"/>
      <c r="AC7" s="143"/>
      <c r="AD7" s="143"/>
      <c r="AE7" s="152"/>
    </row>
    <row r="8" spans="1:33" ht="17.25" customHeight="1">
      <c r="A8" s="278"/>
      <c r="B8" s="279"/>
      <c r="C8" s="367">
        <v>3</v>
      </c>
      <c r="D8" s="146" t="s">
        <v>240</v>
      </c>
      <c r="E8" s="147"/>
      <c r="F8" s="147"/>
      <c r="G8" s="147"/>
      <c r="H8" s="147"/>
      <c r="I8" s="147"/>
      <c r="J8" s="364"/>
      <c r="K8" s="364"/>
      <c r="L8" s="364"/>
      <c r="M8" s="364"/>
      <c r="N8" s="364"/>
      <c r="O8" s="364"/>
      <c r="P8" s="364"/>
      <c r="Q8" s="364"/>
      <c r="R8" s="364"/>
      <c r="S8" s="364"/>
      <c r="T8" s="364"/>
      <c r="U8" s="364"/>
      <c r="V8" s="364"/>
      <c r="W8" s="364"/>
      <c r="X8" s="364"/>
      <c r="Y8" s="364"/>
      <c r="Z8" s="364"/>
      <c r="AA8" s="364"/>
      <c r="AB8" s="364"/>
      <c r="AC8" s="364"/>
      <c r="AD8" s="364"/>
      <c r="AE8" s="365"/>
    </row>
    <row r="9" spans="1:33" ht="15.75" customHeight="1">
      <c r="A9" s="278"/>
      <c r="B9" s="279"/>
      <c r="C9" s="368"/>
      <c r="D9" s="142" t="s">
        <v>241</v>
      </c>
      <c r="E9" s="148"/>
      <c r="F9" s="148"/>
      <c r="G9" s="148"/>
      <c r="H9" s="148"/>
      <c r="I9" s="148"/>
      <c r="J9" s="148"/>
      <c r="K9" s="148"/>
      <c r="L9" s="149"/>
      <c r="M9" s="369"/>
      <c r="N9" s="369"/>
      <c r="O9" s="369"/>
      <c r="P9" s="369"/>
      <c r="Q9" s="369"/>
      <c r="R9" s="369"/>
      <c r="S9" s="369"/>
      <c r="T9" s="370"/>
      <c r="U9" s="142" t="s">
        <v>242</v>
      </c>
      <c r="V9" s="148"/>
      <c r="W9" s="148"/>
      <c r="X9" s="148"/>
      <c r="Y9" s="369"/>
      <c r="Z9" s="369"/>
      <c r="AA9" s="369"/>
      <c r="AB9" s="369"/>
      <c r="AC9" s="369"/>
      <c r="AD9" s="369"/>
      <c r="AE9" s="370"/>
    </row>
    <row r="10" spans="1:33" ht="10.5" customHeight="1">
      <c r="A10" s="278"/>
      <c r="B10" s="279"/>
      <c r="C10" s="367">
        <v>4</v>
      </c>
      <c r="D10" s="150" t="s">
        <v>243</v>
      </c>
      <c r="E10" s="148"/>
      <c r="F10" s="148"/>
      <c r="G10" s="385"/>
      <c r="H10" s="386"/>
      <c r="I10" s="387" t="s">
        <v>244</v>
      </c>
      <c r="J10" s="388"/>
      <c r="K10" s="388"/>
      <c r="L10" s="388"/>
      <c r="M10" s="388"/>
      <c r="N10" s="388"/>
      <c r="O10" s="388"/>
      <c r="P10" s="388"/>
      <c r="Q10" s="388"/>
      <c r="R10" s="388"/>
      <c r="S10" s="388"/>
      <c r="T10" s="389"/>
      <c r="U10" s="390" t="s">
        <v>245</v>
      </c>
      <c r="V10" s="391"/>
      <c r="W10" s="391"/>
      <c r="X10" s="391"/>
      <c r="Y10" s="391"/>
      <c r="Z10" s="392"/>
      <c r="AA10" s="390" t="s">
        <v>246</v>
      </c>
      <c r="AB10" s="391"/>
      <c r="AC10" s="391"/>
      <c r="AD10" s="391"/>
      <c r="AE10" s="392"/>
    </row>
    <row r="11" spans="1:33" ht="15.75" customHeight="1">
      <c r="A11" s="280"/>
      <c r="B11" s="281"/>
      <c r="C11" s="368"/>
      <c r="D11" s="354"/>
      <c r="E11" s="355"/>
      <c r="F11" s="355"/>
      <c r="G11" s="355"/>
      <c r="H11" s="356"/>
      <c r="I11" s="357"/>
      <c r="J11" s="358"/>
      <c r="K11" s="358"/>
      <c r="L11" s="358"/>
      <c r="M11" s="358"/>
      <c r="N11" s="358"/>
      <c r="O11" s="358"/>
      <c r="P11" s="358"/>
      <c r="Q11" s="358"/>
      <c r="R11" s="358"/>
      <c r="S11" s="358"/>
      <c r="T11" s="359"/>
      <c r="U11" s="354"/>
      <c r="V11" s="355"/>
      <c r="W11" s="355"/>
      <c r="X11" s="355"/>
      <c r="Y11" s="355"/>
      <c r="Z11" s="356"/>
      <c r="AA11" s="360"/>
      <c r="AB11" s="361"/>
      <c r="AC11" s="361"/>
      <c r="AD11" s="361"/>
      <c r="AE11" s="362"/>
    </row>
    <row r="12" spans="1:33" ht="15.75" customHeight="1">
      <c r="A12" s="276" t="s">
        <v>247</v>
      </c>
      <c r="B12" s="277"/>
      <c r="C12" s="151">
        <v>8</v>
      </c>
      <c r="D12" s="142" t="s">
        <v>248</v>
      </c>
      <c r="E12" s="143"/>
      <c r="F12" s="143"/>
      <c r="G12" s="143"/>
      <c r="H12" s="143"/>
      <c r="I12" s="143"/>
      <c r="J12" s="143"/>
      <c r="K12" s="143"/>
      <c r="L12" s="143"/>
      <c r="M12" s="143"/>
      <c r="N12" s="143"/>
      <c r="O12" s="143"/>
      <c r="P12" s="143"/>
      <c r="Q12" s="143"/>
      <c r="R12" s="143"/>
      <c r="S12" s="143"/>
      <c r="T12" s="143"/>
      <c r="U12" s="143"/>
      <c r="V12" s="143"/>
      <c r="W12" s="143"/>
      <c r="X12" s="143"/>
      <c r="Y12" s="143"/>
      <c r="Z12" s="152"/>
      <c r="AA12" s="323">
        <f>+AG12</f>
        <v>0</v>
      </c>
      <c r="AB12" s="324"/>
      <c r="AC12" s="324"/>
      <c r="AD12" s="324"/>
      <c r="AE12" s="325"/>
      <c r="AF12" s="222">
        <v>1418299328</v>
      </c>
      <c r="AG12" s="223"/>
    </row>
    <row r="13" spans="1:33" ht="15.75" customHeight="1">
      <c r="A13" s="278"/>
      <c r="B13" s="279"/>
      <c r="C13" s="151">
        <v>9</v>
      </c>
      <c r="D13" s="142"/>
      <c r="E13" s="143" t="s">
        <v>249</v>
      </c>
      <c r="F13" s="143"/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3"/>
      <c r="R13" s="143"/>
      <c r="S13" s="143"/>
      <c r="T13" s="143"/>
      <c r="U13" s="143"/>
      <c r="V13" s="143"/>
      <c r="W13" s="143"/>
      <c r="X13" s="143"/>
      <c r="Y13" s="143"/>
      <c r="Z13" s="152"/>
      <c r="AA13" s="323"/>
      <c r="AB13" s="324"/>
      <c r="AC13" s="324"/>
      <c r="AD13" s="324"/>
      <c r="AE13" s="325"/>
    </row>
    <row r="14" spans="1:33" ht="15.75" customHeight="1">
      <c r="A14" s="278"/>
      <c r="B14" s="279"/>
      <c r="C14" s="151">
        <v>10</v>
      </c>
      <c r="D14" s="142" t="s">
        <v>250</v>
      </c>
      <c r="E14" s="143"/>
      <c r="F14" s="143"/>
      <c r="G14" s="143"/>
      <c r="H14" s="143"/>
      <c r="I14" s="143"/>
      <c r="J14" s="143"/>
      <c r="K14" s="143"/>
      <c r="L14" s="143"/>
      <c r="M14" s="143"/>
      <c r="N14" s="143"/>
      <c r="O14" s="143"/>
      <c r="P14" s="143"/>
      <c r="Q14" s="143"/>
      <c r="R14" s="143"/>
      <c r="S14" s="143"/>
      <c r="T14" s="143"/>
      <c r="U14" s="143"/>
      <c r="V14" s="143"/>
      <c r="W14" s="143"/>
      <c r="X14" s="143"/>
      <c r="Y14" s="143"/>
      <c r="Z14" s="152"/>
      <c r="AA14" s="333"/>
      <c r="AB14" s="334"/>
      <c r="AC14" s="334"/>
      <c r="AD14" s="334"/>
      <c r="AE14" s="335"/>
    </row>
    <row r="15" spans="1:33" ht="15.75" customHeight="1">
      <c r="A15" s="278"/>
      <c r="B15" s="279"/>
      <c r="C15" s="151">
        <v>11</v>
      </c>
      <c r="D15" s="142"/>
      <c r="E15" s="143" t="s">
        <v>251</v>
      </c>
      <c r="F15" s="143"/>
      <c r="G15" s="143"/>
      <c r="H15" s="143"/>
      <c r="I15" s="143"/>
      <c r="J15" s="143"/>
      <c r="K15" s="143"/>
      <c r="L15" s="143"/>
      <c r="M15" s="143"/>
      <c r="N15" s="143"/>
      <c r="O15" s="143"/>
      <c r="P15" s="143"/>
      <c r="Q15" s="143"/>
      <c r="R15" s="143"/>
      <c r="S15" s="143"/>
      <c r="T15" s="143"/>
      <c r="U15" s="143"/>
      <c r="V15" s="143"/>
      <c r="W15" s="143"/>
      <c r="X15" s="143"/>
      <c r="Y15" s="143"/>
      <c r="Z15" s="152"/>
      <c r="AA15" s="323"/>
      <c r="AB15" s="324"/>
      <c r="AC15" s="324"/>
      <c r="AD15" s="324"/>
      <c r="AE15" s="325"/>
    </row>
    <row r="16" spans="1:33" ht="15.75" customHeight="1">
      <c r="A16" s="278"/>
      <c r="B16" s="279"/>
      <c r="C16" s="151">
        <v>12</v>
      </c>
      <c r="D16" s="142"/>
      <c r="E16" s="143" t="s">
        <v>252</v>
      </c>
      <c r="F16" s="143"/>
      <c r="G16" s="143"/>
      <c r="H16" s="143"/>
      <c r="I16" s="143"/>
      <c r="J16" s="143"/>
      <c r="K16" s="143"/>
      <c r="L16" s="143"/>
      <c r="M16" s="143"/>
      <c r="N16" s="143"/>
      <c r="O16" s="143"/>
      <c r="P16" s="143"/>
      <c r="Q16" s="143"/>
      <c r="R16" s="143"/>
      <c r="S16" s="143"/>
      <c r="T16" s="143"/>
      <c r="U16" s="143"/>
      <c r="V16" s="143"/>
      <c r="W16" s="143"/>
      <c r="X16" s="143"/>
      <c r="Y16" s="143"/>
      <c r="Z16" s="152"/>
      <c r="AA16" s="307"/>
      <c r="AB16" s="308"/>
      <c r="AC16" s="308"/>
      <c r="AD16" s="308"/>
      <c r="AE16" s="309"/>
    </row>
    <row r="17" spans="1:31" ht="15.75" customHeight="1">
      <c r="A17" s="278"/>
      <c r="B17" s="279"/>
      <c r="C17" s="151">
        <v>13</v>
      </c>
      <c r="D17" s="142"/>
      <c r="E17" s="143" t="s">
        <v>253</v>
      </c>
      <c r="F17" s="143"/>
      <c r="G17" s="143"/>
      <c r="H17" s="143"/>
      <c r="I17" s="143"/>
      <c r="J17" s="143"/>
      <c r="K17" s="143"/>
      <c r="L17" s="143"/>
      <c r="M17" s="143"/>
      <c r="N17" s="143"/>
      <c r="O17" s="143"/>
      <c r="P17" s="143"/>
      <c r="Q17" s="143"/>
      <c r="R17" s="143"/>
      <c r="S17" s="143"/>
      <c r="T17" s="143"/>
      <c r="U17" s="143"/>
      <c r="V17" s="143"/>
      <c r="W17" s="143"/>
      <c r="X17" s="143"/>
      <c r="Y17" s="143"/>
      <c r="Z17" s="152"/>
      <c r="AA17" s="323"/>
      <c r="AB17" s="324"/>
      <c r="AC17" s="324"/>
      <c r="AD17" s="324"/>
      <c r="AE17" s="325"/>
    </row>
    <row r="18" spans="1:31" ht="15.75" customHeight="1">
      <c r="A18" s="278"/>
      <c r="B18" s="279"/>
      <c r="C18" s="151">
        <v>14</v>
      </c>
      <c r="D18" s="142"/>
      <c r="E18" s="143" t="s">
        <v>254</v>
      </c>
      <c r="F18" s="143"/>
      <c r="G18" s="143"/>
      <c r="H18" s="143"/>
      <c r="I18" s="143"/>
      <c r="J18" s="143"/>
      <c r="K18" s="143"/>
      <c r="L18" s="143"/>
      <c r="M18" s="143"/>
      <c r="N18" s="143"/>
      <c r="O18" s="143"/>
      <c r="P18" s="143"/>
      <c r="Q18" s="143"/>
      <c r="R18" s="143"/>
      <c r="S18" s="143"/>
      <c r="T18" s="143"/>
      <c r="U18" s="143"/>
      <c r="V18" s="143"/>
      <c r="W18" s="143"/>
      <c r="X18" s="143"/>
      <c r="Y18" s="143"/>
      <c r="Z18" s="152"/>
      <c r="AA18" s="307"/>
      <c r="AB18" s="308"/>
      <c r="AC18" s="308"/>
      <c r="AD18" s="308"/>
      <c r="AE18" s="309"/>
    </row>
    <row r="19" spans="1:31" ht="15.75" customHeight="1">
      <c r="A19" s="278"/>
      <c r="B19" s="279"/>
      <c r="C19" s="151">
        <v>15</v>
      </c>
      <c r="D19" s="142"/>
      <c r="E19" s="143" t="s">
        <v>255</v>
      </c>
      <c r="F19" s="143"/>
      <c r="G19" s="143"/>
      <c r="H19" s="143"/>
      <c r="I19" s="143"/>
      <c r="J19" s="143"/>
      <c r="K19" s="143"/>
      <c r="L19" s="143"/>
      <c r="M19" s="143"/>
      <c r="N19" s="143"/>
      <c r="O19" s="143"/>
      <c r="P19" s="143"/>
      <c r="Q19" s="143"/>
      <c r="R19" s="143"/>
      <c r="S19" s="143"/>
      <c r="T19" s="143"/>
      <c r="U19" s="143"/>
      <c r="V19" s="143"/>
      <c r="W19" s="143"/>
      <c r="X19" s="143"/>
      <c r="Y19" s="143"/>
      <c r="Z19" s="152"/>
      <c r="AA19" s="307"/>
      <c r="AB19" s="308"/>
      <c r="AC19" s="308"/>
      <c r="AD19" s="308"/>
      <c r="AE19" s="309"/>
    </row>
    <row r="20" spans="1:31" ht="15.75" customHeight="1">
      <c r="A20" s="280"/>
      <c r="B20" s="281"/>
      <c r="C20" s="151">
        <v>16</v>
      </c>
      <c r="D20" s="142" t="s">
        <v>256</v>
      </c>
      <c r="E20" s="143"/>
      <c r="F20" s="143"/>
      <c r="G20" s="143"/>
      <c r="H20" s="143"/>
      <c r="I20" s="143"/>
      <c r="J20" s="143"/>
      <c r="K20" s="143"/>
      <c r="L20" s="143"/>
      <c r="M20" s="143"/>
      <c r="N20" s="143"/>
      <c r="O20" s="143"/>
      <c r="P20" s="143"/>
      <c r="Q20" s="143"/>
      <c r="R20" s="143"/>
      <c r="S20" s="143"/>
      <c r="T20" s="143"/>
      <c r="U20" s="143"/>
      <c r="V20" s="153"/>
      <c r="W20" s="153"/>
      <c r="X20" s="153"/>
      <c r="Y20" s="153"/>
      <c r="Z20" s="154"/>
      <c r="AA20" s="310">
        <f>+AA12</f>
        <v>0</v>
      </c>
      <c r="AB20" s="311"/>
      <c r="AC20" s="311"/>
      <c r="AD20" s="311"/>
      <c r="AE20" s="312"/>
    </row>
    <row r="21" spans="1:31" ht="15.75" customHeight="1">
      <c r="A21" s="276" t="s">
        <v>257</v>
      </c>
      <c r="B21" s="277"/>
      <c r="C21" s="282" t="s">
        <v>258</v>
      </c>
      <c r="D21" s="283"/>
      <c r="E21" s="283"/>
      <c r="F21" s="283"/>
      <c r="G21" s="283"/>
      <c r="H21" s="283"/>
      <c r="I21" s="284"/>
      <c r="J21" s="282" t="s">
        <v>259</v>
      </c>
      <c r="K21" s="283"/>
      <c r="L21" s="283"/>
      <c r="M21" s="284"/>
      <c r="N21" s="282" t="s">
        <v>260</v>
      </c>
      <c r="O21" s="283"/>
      <c r="P21" s="283"/>
      <c r="Q21" s="283"/>
      <c r="R21" s="283"/>
      <c r="S21" s="283"/>
      <c r="T21" s="283"/>
      <c r="U21" s="284"/>
      <c r="V21" s="282" t="s">
        <v>261</v>
      </c>
      <c r="W21" s="283"/>
      <c r="X21" s="283"/>
      <c r="Y21" s="283"/>
      <c r="Z21" s="284"/>
      <c r="AA21" s="283" t="s">
        <v>226</v>
      </c>
      <c r="AB21" s="283"/>
      <c r="AC21" s="283"/>
      <c r="AD21" s="283"/>
      <c r="AE21" s="284"/>
    </row>
    <row r="22" spans="1:31" ht="15.75" customHeight="1">
      <c r="A22" s="278"/>
      <c r="B22" s="279"/>
      <c r="C22" s="142" t="s">
        <v>262</v>
      </c>
      <c r="D22" s="143"/>
      <c r="E22" s="143"/>
      <c r="F22" s="143"/>
      <c r="G22" s="143"/>
      <c r="H22" s="143"/>
      <c r="I22" s="152"/>
      <c r="J22" s="336"/>
      <c r="K22" s="337"/>
      <c r="L22" s="337"/>
      <c r="M22" s="338"/>
      <c r="N22" s="339">
        <f>+AA20</f>
        <v>0</v>
      </c>
      <c r="O22" s="340"/>
      <c r="P22" s="340"/>
      <c r="Q22" s="340"/>
      <c r="R22" s="340"/>
      <c r="S22" s="340"/>
      <c r="T22" s="340"/>
      <c r="U22" s="341"/>
      <c r="V22" s="342"/>
      <c r="W22" s="343"/>
      <c r="X22" s="343"/>
      <c r="Y22" s="343"/>
      <c r="Z22" s="344"/>
      <c r="AA22" s="327">
        <f>+(N22*V22)/1000</f>
        <v>0</v>
      </c>
      <c r="AB22" s="328"/>
      <c r="AC22" s="328"/>
      <c r="AD22" s="328"/>
      <c r="AE22" s="329"/>
    </row>
    <row r="23" spans="1:31" ht="15.75" customHeight="1">
      <c r="A23" s="278"/>
      <c r="B23" s="279"/>
      <c r="C23" s="142" t="s">
        <v>263</v>
      </c>
      <c r="D23" s="143"/>
      <c r="E23" s="143"/>
      <c r="F23" s="143"/>
      <c r="G23" s="143"/>
      <c r="H23" s="143"/>
      <c r="I23" s="152"/>
      <c r="J23" s="336"/>
      <c r="K23" s="337"/>
      <c r="L23" s="337"/>
      <c r="M23" s="338"/>
      <c r="N23" s="339"/>
      <c r="O23" s="340"/>
      <c r="P23" s="340"/>
      <c r="Q23" s="340"/>
      <c r="R23" s="340"/>
      <c r="S23" s="340"/>
      <c r="T23" s="340"/>
      <c r="U23" s="341"/>
      <c r="V23" s="342"/>
      <c r="W23" s="343"/>
      <c r="X23" s="343"/>
      <c r="Y23" s="343"/>
      <c r="Z23" s="344"/>
      <c r="AA23" s="327"/>
      <c r="AB23" s="328"/>
      <c r="AC23" s="328"/>
      <c r="AD23" s="328"/>
      <c r="AE23" s="329"/>
    </row>
    <row r="24" spans="1:31" ht="15.75" customHeight="1">
      <c r="A24" s="278"/>
      <c r="B24" s="279"/>
      <c r="C24" s="142" t="s">
        <v>264</v>
      </c>
      <c r="D24" s="143"/>
      <c r="E24" s="143"/>
      <c r="F24" s="143"/>
      <c r="G24" s="143"/>
      <c r="H24" s="143"/>
      <c r="I24" s="152"/>
      <c r="J24" s="336"/>
      <c r="K24" s="337"/>
      <c r="L24" s="337"/>
      <c r="M24" s="338"/>
      <c r="N24" s="339"/>
      <c r="O24" s="340"/>
      <c r="P24" s="340"/>
      <c r="Q24" s="340"/>
      <c r="R24" s="340"/>
      <c r="S24" s="340"/>
      <c r="T24" s="340"/>
      <c r="U24" s="341"/>
      <c r="V24" s="342"/>
      <c r="W24" s="343"/>
      <c r="X24" s="343"/>
      <c r="Y24" s="343"/>
      <c r="Z24" s="344"/>
      <c r="AA24" s="327"/>
      <c r="AB24" s="328"/>
      <c r="AC24" s="328"/>
      <c r="AD24" s="328"/>
      <c r="AE24" s="329"/>
    </row>
    <row r="25" spans="1:31" ht="15.75" customHeight="1">
      <c r="A25" s="278"/>
      <c r="B25" s="279"/>
      <c r="C25" s="146" t="s">
        <v>265</v>
      </c>
      <c r="D25" s="147"/>
      <c r="E25" s="147"/>
      <c r="F25" s="147"/>
      <c r="G25" s="147"/>
      <c r="H25" s="147"/>
      <c r="I25" s="155"/>
      <c r="J25" s="345" t="s">
        <v>266</v>
      </c>
      <c r="K25" s="346"/>
      <c r="L25" s="346"/>
      <c r="M25" s="347"/>
      <c r="N25" s="348">
        <f>+N74</f>
        <v>0</v>
      </c>
      <c r="O25" s="349"/>
      <c r="P25" s="349"/>
      <c r="Q25" s="349"/>
      <c r="R25" s="349"/>
      <c r="S25" s="349"/>
      <c r="T25" s="349"/>
      <c r="U25" s="350"/>
      <c r="V25" s="351"/>
      <c r="W25" s="352"/>
      <c r="X25" s="352"/>
      <c r="Y25" s="352"/>
      <c r="Z25" s="353"/>
      <c r="AA25" s="327"/>
      <c r="AB25" s="328"/>
      <c r="AC25" s="328"/>
      <c r="AD25" s="328"/>
      <c r="AE25" s="329"/>
    </row>
    <row r="26" spans="1:31" ht="15.75" customHeight="1">
      <c r="A26" s="278"/>
      <c r="B26" s="279"/>
      <c r="C26" s="142" t="s">
        <v>267</v>
      </c>
      <c r="D26" s="143"/>
      <c r="E26" s="143"/>
      <c r="F26" s="143"/>
      <c r="G26" s="143"/>
      <c r="H26" s="143"/>
      <c r="I26" s="143"/>
      <c r="J26" s="144"/>
      <c r="K26" s="144"/>
      <c r="L26" s="144"/>
      <c r="M26" s="156"/>
      <c r="N26" s="348">
        <f>+ROUND(N22+N23+N24,-3)</f>
        <v>0</v>
      </c>
      <c r="O26" s="349"/>
      <c r="P26" s="349"/>
      <c r="Q26" s="349"/>
      <c r="R26" s="349"/>
      <c r="S26" s="349"/>
      <c r="T26" s="349"/>
      <c r="U26" s="350"/>
      <c r="V26" s="142" t="s">
        <v>268</v>
      </c>
      <c r="W26" s="143"/>
      <c r="X26" s="143"/>
      <c r="Y26" s="143"/>
      <c r="Z26" s="152"/>
      <c r="AA26" s="331"/>
      <c r="AB26" s="331"/>
      <c r="AC26" s="331"/>
      <c r="AD26" s="331"/>
      <c r="AE26" s="332"/>
    </row>
    <row r="27" spans="1:31" ht="15.75" customHeight="1">
      <c r="A27" s="278"/>
      <c r="B27" s="279"/>
      <c r="C27" s="151">
        <v>18</v>
      </c>
      <c r="D27" s="142" t="s">
        <v>269</v>
      </c>
      <c r="E27" s="143"/>
      <c r="F27" s="143"/>
      <c r="G27" s="143"/>
      <c r="H27" s="143"/>
      <c r="I27" s="143"/>
      <c r="J27" s="143"/>
      <c r="K27" s="326"/>
      <c r="L27" s="326"/>
      <c r="M27" s="182" t="s">
        <v>270</v>
      </c>
      <c r="N27" s="182"/>
      <c r="O27" s="182"/>
      <c r="P27" s="143"/>
      <c r="Q27" s="143"/>
      <c r="R27" s="326"/>
      <c r="S27" s="326"/>
      <c r="T27" s="326"/>
      <c r="U27" s="142" t="s">
        <v>271</v>
      </c>
      <c r="V27" s="142" t="s">
        <v>272</v>
      </c>
      <c r="W27" s="143"/>
      <c r="X27" s="143"/>
      <c r="Y27" s="143"/>
      <c r="Z27" s="152"/>
      <c r="AA27" s="327"/>
      <c r="AB27" s="328"/>
      <c r="AC27" s="328"/>
      <c r="AD27" s="328"/>
      <c r="AE27" s="329"/>
    </row>
    <row r="28" spans="1:31" ht="15.75" customHeight="1">
      <c r="A28" s="322" t="s">
        <v>273</v>
      </c>
      <c r="B28" s="322"/>
      <c r="C28" s="151">
        <v>20</v>
      </c>
      <c r="D28" s="142" t="s">
        <v>274</v>
      </c>
      <c r="E28" s="143"/>
      <c r="F28" s="143"/>
      <c r="G28" s="143"/>
      <c r="H28" s="143"/>
      <c r="I28" s="143"/>
      <c r="J28" s="143"/>
      <c r="K28" s="143"/>
      <c r="L28" s="143"/>
      <c r="M28" s="143"/>
      <c r="N28" s="143"/>
      <c r="O28" s="143"/>
      <c r="P28" s="143"/>
      <c r="Q28" s="143"/>
      <c r="R28" s="143"/>
      <c r="S28" s="143"/>
      <c r="T28" s="143"/>
      <c r="U28" s="143"/>
      <c r="V28" s="143"/>
      <c r="W28" s="143"/>
      <c r="X28" s="143"/>
      <c r="Y28" s="143"/>
      <c r="Z28" s="152"/>
      <c r="AA28" s="330"/>
      <c r="AB28" s="331"/>
      <c r="AC28" s="331"/>
      <c r="AD28" s="331"/>
      <c r="AE28" s="332"/>
    </row>
    <row r="29" spans="1:31" ht="15.75" customHeight="1">
      <c r="A29" s="322"/>
      <c r="B29" s="322"/>
      <c r="C29" s="151">
        <f t="shared" ref="C29:C42" si="0">+C28+1</f>
        <v>21</v>
      </c>
      <c r="D29" s="142" t="s">
        <v>275</v>
      </c>
      <c r="E29" s="143"/>
      <c r="F29" s="143"/>
      <c r="G29" s="143"/>
      <c r="H29" s="143"/>
      <c r="I29" s="143"/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  <c r="V29" s="143"/>
      <c r="W29" s="143"/>
      <c r="X29" s="143"/>
      <c r="Y29" s="143"/>
      <c r="Z29" s="152"/>
      <c r="AA29" s="333">
        <f>+AA22*15%</f>
        <v>0</v>
      </c>
      <c r="AB29" s="334"/>
      <c r="AC29" s="334"/>
      <c r="AD29" s="334"/>
      <c r="AE29" s="335"/>
    </row>
    <row r="30" spans="1:31" ht="15.75" customHeight="1">
      <c r="A30" s="322"/>
      <c r="B30" s="322"/>
      <c r="C30" s="151">
        <f t="shared" si="0"/>
        <v>22</v>
      </c>
      <c r="D30" s="142" t="s">
        <v>276</v>
      </c>
      <c r="E30" s="143"/>
      <c r="F30" s="143"/>
      <c r="G30" s="143"/>
      <c r="H30" s="143"/>
      <c r="I30" s="143"/>
      <c r="J30" s="143"/>
      <c r="K30" s="143"/>
      <c r="L30" s="143"/>
      <c r="M30" s="143"/>
      <c r="N30" s="143"/>
      <c r="O30" s="143"/>
      <c r="P30" s="143"/>
      <c r="Q30" s="143"/>
      <c r="R30" s="143"/>
      <c r="S30" s="143"/>
      <c r="T30" s="143"/>
      <c r="U30" s="143"/>
      <c r="V30" s="143"/>
      <c r="W30" s="143"/>
      <c r="X30" s="143"/>
      <c r="Y30" s="143"/>
      <c r="Z30" s="152"/>
      <c r="AA30" s="307"/>
      <c r="AB30" s="308"/>
      <c r="AC30" s="308"/>
      <c r="AD30" s="308"/>
      <c r="AE30" s="309"/>
    </row>
    <row r="31" spans="1:31" ht="15.75" customHeight="1">
      <c r="A31" s="322"/>
      <c r="B31" s="322"/>
      <c r="C31" s="151">
        <f>+C30+1</f>
        <v>23</v>
      </c>
      <c r="D31" s="142" t="s">
        <v>478</v>
      </c>
      <c r="E31" s="143"/>
      <c r="F31" s="143"/>
      <c r="G31" s="143"/>
      <c r="H31" s="143"/>
      <c r="I31" s="143"/>
      <c r="J31" s="143"/>
      <c r="K31" s="143"/>
      <c r="L31" s="143"/>
      <c r="M31" s="143"/>
      <c r="N31" s="143"/>
      <c r="O31" s="143"/>
      <c r="P31" s="143"/>
      <c r="Q31" s="143"/>
      <c r="R31" s="143"/>
      <c r="S31" s="143"/>
      <c r="T31" s="143"/>
      <c r="U31" s="143"/>
      <c r="V31" s="143"/>
      <c r="W31" s="143"/>
      <c r="X31" s="143"/>
      <c r="Y31" s="143"/>
      <c r="Z31" s="152"/>
      <c r="AA31" s="333">
        <f>+AA22*1%</f>
        <v>0</v>
      </c>
      <c r="AB31" s="334"/>
      <c r="AC31" s="334"/>
      <c r="AD31" s="334"/>
      <c r="AE31" s="335"/>
    </row>
    <row r="32" spans="1:31" ht="15.75" customHeight="1">
      <c r="A32" s="322"/>
      <c r="B32" s="322"/>
      <c r="C32" s="151">
        <f t="shared" si="0"/>
        <v>24</v>
      </c>
      <c r="D32" s="142" t="s">
        <v>351</v>
      </c>
      <c r="E32" s="143"/>
      <c r="F32" s="143"/>
      <c r="G32" s="143"/>
      <c r="H32" s="143"/>
      <c r="I32" s="143"/>
      <c r="J32" s="143"/>
      <c r="K32" s="143"/>
      <c r="L32" s="143"/>
      <c r="M32" s="143"/>
      <c r="N32" s="143"/>
      <c r="O32" s="143"/>
      <c r="P32" s="143"/>
      <c r="Q32" s="143"/>
      <c r="R32" s="143"/>
      <c r="S32" s="143"/>
      <c r="T32" s="143"/>
      <c r="U32" s="143"/>
      <c r="V32" s="143"/>
      <c r="W32" s="143"/>
      <c r="X32" s="143"/>
      <c r="Y32" s="143"/>
      <c r="Z32" s="152"/>
      <c r="AA32" s="307"/>
      <c r="AB32" s="308"/>
      <c r="AC32" s="308"/>
      <c r="AD32" s="308"/>
      <c r="AE32" s="309"/>
    </row>
    <row r="33" spans="1:33" ht="15.75" customHeight="1">
      <c r="A33" s="322"/>
      <c r="B33" s="322"/>
      <c r="C33" s="151">
        <f t="shared" si="0"/>
        <v>25</v>
      </c>
      <c r="D33" s="142" t="s">
        <v>277</v>
      </c>
      <c r="E33" s="143"/>
      <c r="F33" s="143"/>
      <c r="G33" s="143"/>
      <c r="H33" s="143"/>
      <c r="I33" s="143"/>
      <c r="J33" s="143"/>
      <c r="K33" s="143"/>
      <c r="L33" s="143"/>
      <c r="M33" s="143"/>
      <c r="N33" s="143"/>
      <c r="O33" s="143"/>
      <c r="P33" s="143"/>
      <c r="Q33" s="143"/>
      <c r="R33" s="143"/>
      <c r="S33" s="143"/>
      <c r="T33" s="143"/>
      <c r="U33" s="143"/>
      <c r="V33" s="143"/>
      <c r="W33" s="143"/>
      <c r="X33" s="143"/>
      <c r="Y33" s="143"/>
      <c r="Z33" s="152"/>
      <c r="AA33" s="310">
        <f>+AA22+AA29+AA31</f>
        <v>0</v>
      </c>
      <c r="AB33" s="311"/>
      <c r="AC33" s="311"/>
      <c r="AD33" s="311"/>
      <c r="AE33" s="312"/>
    </row>
    <row r="34" spans="1:33" ht="15.75" customHeight="1">
      <c r="A34" s="322"/>
      <c r="B34" s="322"/>
      <c r="C34" s="151">
        <f t="shared" si="0"/>
        <v>26</v>
      </c>
      <c r="D34" s="142"/>
      <c r="E34" s="143" t="s">
        <v>278</v>
      </c>
      <c r="F34" s="143"/>
      <c r="G34" s="143"/>
      <c r="H34" s="143"/>
      <c r="I34" s="143"/>
      <c r="J34" s="143"/>
      <c r="K34" s="143"/>
      <c r="L34" s="143"/>
      <c r="M34" s="143"/>
      <c r="N34" s="143"/>
      <c r="O34" s="143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52"/>
      <c r="AA34" s="307"/>
      <c r="AB34" s="308"/>
      <c r="AC34" s="308"/>
      <c r="AD34" s="308"/>
      <c r="AE34" s="309"/>
    </row>
    <row r="35" spans="1:33" ht="15.75" customHeight="1">
      <c r="A35" s="322"/>
      <c r="B35" s="322"/>
      <c r="C35" s="151">
        <f t="shared" si="0"/>
        <v>27</v>
      </c>
      <c r="D35" s="142"/>
      <c r="E35" s="143" t="s">
        <v>279</v>
      </c>
      <c r="F35" s="143"/>
      <c r="G35" s="143"/>
      <c r="H35" s="143"/>
      <c r="I35" s="143"/>
      <c r="J35" s="143"/>
      <c r="K35" s="143"/>
      <c r="L35" s="143"/>
      <c r="M35" s="143"/>
      <c r="N35" s="143"/>
      <c r="O35" s="143"/>
      <c r="P35" s="143"/>
      <c r="Q35" s="143"/>
      <c r="R35" s="143"/>
      <c r="S35" s="143"/>
      <c r="T35" s="143"/>
      <c r="U35" s="143"/>
      <c r="V35" s="143"/>
      <c r="W35" s="143"/>
      <c r="X35" s="143"/>
      <c r="Y35" s="143"/>
      <c r="Z35" s="152"/>
      <c r="AA35" s="307"/>
      <c r="AB35" s="308"/>
      <c r="AC35" s="308"/>
      <c r="AD35" s="308"/>
      <c r="AE35" s="309"/>
    </row>
    <row r="36" spans="1:33" ht="15.75" customHeight="1">
      <c r="A36" s="322"/>
      <c r="B36" s="322"/>
      <c r="C36" s="151">
        <f t="shared" si="0"/>
        <v>28</v>
      </c>
      <c r="D36" s="142"/>
      <c r="E36" s="143" t="s">
        <v>280</v>
      </c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52"/>
      <c r="AA36" s="307"/>
      <c r="AB36" s="308"/>
      <c r="AC36" s="308"/>
      <c r="AD36" s="308"/>
      <c r="AE36" s="309"/>
    </row>
    <row r="37" spans="1:33" ht="15.75" customHeight="1">
      <c r="A37" s="322"/>
      <c r="B37" s="322"/>
      <c r="C37" s="151">
        <f t="shared" si="0"/>
        <v>29</v>
      </c>
      <c r="D37" s="142"/>
      <c r="E37" s="143" t="s">
        <v>281</v>
      </c>
      <c r="F37" s="143"/>
      <c r="G37" s="143"/>
      <c r="H37" s="143"/>
      <c r="I37" s="143"/>
      <c r="J37" s="143"/>
      <c r="K37" s="143"/>
      <c r="L37" s="143"/>
      <c r="M37" s="143"/>
      <c r="N37" s="143"/>
      <c r="O37" s="143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52"/>
      <c r="AA37" s="323"/>
      <c r="AB37" s="324"/>
      <c r="AC37" s="324"/>
      <c r="AD37" s="324"/>
      <c r="AE37" s="325"/>
    </row>
    <row r="38" spans="1:33" ht="15.75" customHeight="1">
      <c r="A38" s="322"/>
      <c r="B38" s="322"/>
      <c r="C38" s="151">
        <f t="shared" si="0"/>
        <v>30</v>
      </c>
      <c r="D38" s="142" t="s">
        <v>350</v>
      </c>
      <c r="E38" s="143"/>
      <c r="F38" s="143"/>
      <c r="G38" s="143"/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52"/>
      <c r="AA38" s="323"/>
      <c r="AB38" s="324"/>
      <c r="AC38" s="324"/>
      <c r="AD38" s="324"/>
      <c r="AE38" s="325"/>
    </row>
    <row r="39" spans="1:33" ht="15.75" customHeight="1">
      <c r="A39" s="322"/>
      <c r="B39" s="322"/>
      <c r="C39" s="151">
        <f t="shared" si="0"/>
        <v>31</v>
      </c>
      <c r="D39" s="142" t="s">
        <v>282</v>
      </c>
      <c r="E39" s="143"/>
      <c r="F39" s="143"/>
      <c r="G39" s="143"/>
      <c r="H39" s="143"/>
      <c r="I39" s="143"/>
      <c r="J39" s="143"/>
      <c r="K39" s="143"/>
      <c r="L39" s="143"/>
      <c r="M39" s="143"/>
      <c r="N39" s="143"/>
      <c r="O39" s="143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52"/>
      <c r="AA39" s="307">
        <f>+AG39</f>
        <v>0</v>
      </c>
      <c r="AB39" s="308"/>
      <c r="AC39" s="308"/>
      <c r="AD39" s="308"/>
      <c r="AE39" s="309"/>
    </row>
    <row r="40" spans="1:33" ht="15.75" customHeight="1">
      <c r="A40" s="322"/>
      <c r="B40" s="322"/>
      <c r="C40" s="151">
        <f t="shared" si="0"/>
        <v>32</v>
      </c>
      <c r="D40" s="142"/>
      <c r="E40" s="143" t="s">
        <v>283</v>
      </c>
      <c r="F40" s="143"/>
      <c r="G40" s="143"/>
      <c r="H40" s="143"/>
      <c r="I40" s="143"/>
      <c r="J40" s="143"/>
      <c r="K40" s="143"/>
      <c r="L40" s="143"/>
      <c r="M40" s="143"/>
      <c r="N40" s="143"/>
      <c r="O40" s="143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52"/>
      <c r="AA40" s="307"/>
      <c r="AB40" s="308"/>
      <c r="AC40" s="308"/>
      <c r="AD40" s="308"/>
      <c r="AE40" s="309"/>
    </row>
    <row r="41" spans="1:33" ht="15.75" customHeight="1">
      <c r="A41" s="322"/>
      <c r="B41" s="322"/>
      <c r="C41" s="151">
        <f t="shared" si="0"/>
        <v>33</v>
      </c>
      <c r="D41" s="142" t="s">
        <v>284</v>
      </c>
      <c r="E41" s="143"/>
      <c r="F41" s="143"/>
      <c r="G41" s="143"/>
      <c r="H41" s="143"/>
      <c r="I41" s="143"/>
      <c r="J41" s="143"/>
      <c r="K41" s="143"/>
      <c r="L41" s="143"/>
      <c r="M41" s="143"/>
      <c r="N41" s="143"/>
      <c r="O41" s="143"/>
      <c r="P41" s="143"/>
      <c r="Q41" s="143"/>
      <c r="R41" s="143"/>
      <c r="S41" s="143"/>
      <c r="T41" s="143"/>
      <c r="U41" s="143"/>
      <c r="V41" s="143"/>
      <c r="W41" s="143"/>
      <c r="X41" s="143"/>
      <c r="Y41" s="143"/>
      <c r="Z41" s="152"/>
      <c r="AA41" s="310">
        <f>+AA33+AA39</f>
        <v>0</v>
      </c>
      <c r="AB41" s="311"/>
      <c r="AC41" s="311"/>
      <c r="AD41" s="311"/>
      <c r="AE41" s="312"/>
    </row>
    <row r="42" spans="1:33" ht="15.75" customHeight="1">
      <c r="A42" s="322"/>
      <c r="B42" s="322"/>
      <c r="C42" s="151">
        <f t="shared" si="0"/>
        <v>34</v>
      </c>
      <c r="D42" s="142" t="s">
        <v>285</v>
      </c>
      <c r="E42" s="143"/>
      <c r="F42" s="143"/>
      <c r="G42" s="143"/>
      <c r="H42" s="143"/>
      <c r="I42" s="143"/>
      <c r="J42" s="143"/>
      <c r="K42" s="143"/>
      <c r="L42" s="143"/>
      <c r="M42" s="143"/>
      <c r="N42" s="143"/>
      <c r="O42" s="143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52"/>
      <c r="AA42" s="313"/>
      <c r="AB42" s="314"/>
      <c r="AC42" s="314"/>
      <c r="AD42" s="314"/>
      <c r="AE42" s="315"/>
    </row>
    <row r="43" spans="1:33" ht="15.75" customHeight="1">
      <c r="A43" s="276" t="s">
        <v>286</v>
      </c>
      <c r="B43" s="277"/>
      <c r="C43" s="151">
        <v>35</v>
      </c>
      <c r="D43" s="142" t="s">
        <v>287</v>
      </c>
      <c r="E43" s="143"/>
      <c r="F43" s="143"/>
      <c r="G43" s="143"/>
      <c r="H43" s="143"/>
      <c r="I43" s="143"/>
      <c r="J43" s="143"/>
      <c r="K43" s="143"/>
      <c r="L43" s="143"/>
      <c r="M43" s="143"/>
      <c r="N43" s="143"/>
      <c r="O43" s="143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52"/>
      <c r="AA43" s="316"/>
      <c r="AB43" s="317"/>
      <c r="AC43" s="317"/>
      <c r="AD43" s="317"/>
      <c r="AE43" s="318"/>
    </row>
    <row r="44" spans="1:33" ht="15.75" customHeight="1">
      <c r="A44" s="278"/>
      <c r="B44" s="279"/>
      <c r="C44" s="151">
        <v>36</v>
      </c>
      <c r="D44" s="142" t="s">
        <v>352</v>
      </c>
      <c r="E44" s="143"/>
      <c r="F44" s="143"/>
      <c r="G44" s="143"/>
      <c r="H44" s="143"/>
      <c r="I44" s="143"/>
      <c r="J44" s="143"/>
      <c r="K44" s="143"/>
      <c r="L44" s="143"/>
      <c r="M44" s="143"/>
      <c r="N44" s="143"/>
      <c r="O44" s="143"/>
      <c r="Q44" s="143"/>
      <c r="S44" s="143"/>
      <c r="T44" s="157"/>
      <c r="U44" s="143"/>
      <c r="V44" s="143"/>
      <c r="W44" s="143"/>
      <c r="X44" s="143"/>
      <c r="Y44" s="143"/>
      <c r="Z44" s="152"/>
      <c r="AA44" s="319"/>
      <c r="AB44" s="320"/>
      <c r="AC44" s="320"/>
      <c r="AD44" s="320"/>
      <c r="AE44" s="321"/>
    </row>
    <row r="45" spans="1:33" ht="15.75" customHeight="1">
      <c r="A45" s="278"/>
      <c r="B45" s="279"/>
      <c r="C45" s="151">
        <v>37</v>
      </c>
      <c r="D45" s="142" t="s">
        <v>288</v>
      </c>
      <c r="E45" s="143"/>
      <c r="F45" s="143"/>
      <c r="G45" s="143"/>
      <c r="H45" s="143"/>
      <c r="I45" s="143"/>
      <c r="J45" s="143"/>
      <c r="K45" s="143"/>
      <c r="L45" s="143"/>
      <c r="M45" s="143"/>
      <c r="N45" s="143"/>
      <c r="O45" s="143"/>
      <c r="P45" s="143"/>
      <c r="Q45" s="143"/>
      <c r="R45" s="143"/>
      <c r="S45" s="143"/>
      <c r="T45" s="143"/>
      <c r="U45" s="143"/>
      <c r="V45" s="143"/>
      <c r="W45" s="143"/>
      <c r="X45" s="143"/>
      <c r="Y45" s="143"/>
      <c r="Z45" s="152"/>
      <c r="AA45" s="307">
        <f>+AG45</f>
        <v>0</v>
      </c>
      <c r="AB45" s="308"/>
      <c r="AC45" s="308"/>
      <c r="AD45" s="308"/>
      <c r="AE45" s="309"/>
      <c r="AG45" s="223"/>
    </row>
    <row r="46" spans="1:33" ht="15.75" customHeight="1">
      <c r="A46" s="278"/>
      <c r="B46" s="279"/>
      <c r="C46" s="180">
        <v>38</v>
      </c>
      <c r="D46" s="158" t="s">
        <v>289</v>
      </c>
      <c r="E46" s="159"/>
      <c r="F46" s="159"/>
      <c r="G46" s="160"/>
      <c r="H46" s="160"/>
      <c r="I46" s="160"/>
      <c r="J46" s="160"/>
      <c r="K46" s="160"/>
      <c r="L46" s="160"/>
      <c r="M46" s="160"/>
      <c r="N46" s="160"/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1"/>
      <c r="AA46" s="310">
        <f>+AA41+AA45</f>
        <v>0</v>
      </c>
      <c r="AB46" s="311"/>
      <c r="AC46" s="311"/>
      <c r="AD46" s="311"/>
      <c r="AE46" s="312"/>
    </row>
    <row r="47" spans="1:33" ht="15.75" customHeight="1">
      <c r="A47" s="285" t="s">
        <v>348</v>
      </c>
      <c r="B47" s="286"/>
      <c r="C47" s="286"/>
      <c r="D47" s="286"/>
      <c r="E47" s="286"/>
      <c r="F47" s="287"/>
      <c r="G47" s="151">
        <v>39</v>
      </c>
      <c r="H47" s="143" t="s">
        <v>290</v>
      </c>
      <c r="I47" s="143"/>
      <c r="J47" s="143"/>
      <c r="K47" s="143"/>
      <c r="L47" s="143"/>
      <c r="M47" s="143"/>
      <c r="N47" s="143"/>
      <c r="O47" s="143"/>
      <c r="P47" s="143"/>
      <c r="Q47" s="143"/>
      <c r="R47" s="143"/>
      <c r="S47" s="143"/>
      <c r="T47" s="143"/>
      <c r="U47" s="143"/>
      <c r="V47" s="143"/>
      <c r="W47" s="143"/>
      <c r="X47" s="143"/>
      <c r="Y47" s="143"/>
      <c r="Z47" s="152"/>
      <c r="AA47" s="294"/>
      <c r="AB47" s="295"/>
      <c r="AC47" s="295"/>
      <c r="AD47" s="295"/>
      <c r="AE47" s="296"/>
    </row>
    <row r="48" spans="1:33" ht="15.75" customHeight="1">
      <c r="A48" s="288"/>
      <c r="B48" s="289"/>
      <c r="C48" s="289"/>
      <c r="D48" s="289"/>
      <c r="E48" s="289"/>
      <c r="F48" s="290"/>
      <c r="G48" s="151">
        <v>40</v>
      </c>
      <c r="H48" s="143" t="s">
        <v>291</v>
      </c>
      <c r="I48" s="143"/>
      <c r="J48" s="143"/>
      <c r="K48" s="143"/>
      <c r="L48" s="143"/>
      <c r="M48" s="143"/>
      <c r="N48" s="143"/>
      <c r="O48" s="143"/>
      <c r="P48" s="143"/>
      <c r="Q48" s="143"/>
      <c r="R48" s="143"/>
      <c r="S48" s="143"/>
      <c r="T48" s="143"/>
      <c r="U48" s="143"/>
      <c r="V48" s="143"/>
      <c r="W48" s="143"/>
      <c r="X48" s="143"/>
      <c r="Y48" s="143"/>
      <c r="Z48" s="152"/>
      <c r="AA48" s="297"/>
      <c r="AB48" s="298"/>
      <c r="AC48" s="298"/>
      <c r="AD48" s="298"/>
      <c r="AE48" s="299"/>
    </row>
    <row r="49" spans="1:32" ht="15.75" customHeight="1">
      <c r="A49" s="291"/>
      <c r="B49" s="292"/>
      <c r="C49" s="292"/>
      <c r="D49" s="292"/>
      <c r="E49" s="292"/>
      <c r="F49" s="293"/>
      <c r="G49" s="300" t="s">
        <v>292</v>
      </c>
      <c r="H49" s="301"/>
      <c r="I49" s="301"/>
      <c r="J49" s="301"/>
      <c r="K49" s="301"/>
      <c r="L49" s="301"/>
      <c r="M49" s="301"/>
      <c r="N49" s="301"/>
      <c r="O49" s="301"/>
      <c r="P49" s="301"/>
      <c r="Q49" s="301"/>
      <c r="R49" s="301"/>
      <c r="S49" s="301"/>
      <c r="T49" s="301"/>
      <c r="U49" s="301"/>
      <c r="V49" s="301"/>
      <c r="W49" s="301"/>
      <c r="X49" s="301"/>
      <c r="Y49" s="301"/>
      <c r="Z49" s="301"/>
      <c r="AA49" s="301"/>
      <c r="AB49" s="301"/>
      <c r="AC49" s="301"/>
      <c r="AD49" s="301"/>
      <c r="AE49" s="302"/>
    </row>
    <row r="50" spans="1:32" ht="12.75" customHeight="1">
      <c r="A50" s="278" t="s">
        <v>293</v>
      </c>
      <c r="B50" s="279"/>
      <c r="C50" s="162" t="s">
        <v>294</v>
      </c>
      <c r="G50" s="163"/>
      <c r="H50" s="163"/>
      <c r="I50" s="163"/>
      <c r="J50" s="163"/>
      <c r="K50" s="163"/>
      <c r="L50" s="163"/>
      <c r="M50" s="163"/>
      <c r="N50" s="163"/>
      <c r="O50" s="163"/>
      <c r="P50" s="163"/>
      <c r="Q50" s="164"/>
      <c r="R50" s="165" t="s">
        <v>295</v>
      </c>
      <c r="S50" s="163"/>
      <c r="T50" s="163"/>
      <c r="U50" s="163"/>
      <c r="V50" s="163"/>
      <c r="W50" s="163"/>
      <c r="X50" s="163"/>
      <c r="Y50" s="163"/>
      <c r="Z50" s="163"/>
      <c r="AA50" s="163"/>
      <c r="AB50" s="163"/>
      <c r="AC50" s="163"/>
      <c r="AD50" s="163"/>
      <c r="AE50" s="164"/>
    </row>
    <row r="51" spans="1:32" ht="35.25" customHeight="1">
      <c r="A51" s="278"/>
      <c r="B51" s="279"/>
      <c r="C51" s="166"/>
      <c r="D51" s="167"/>
      <c r="E51" s="167"/>
      <c r="F51" s="167"/>
      <c r="G51" s="167"/>
      <c r="H51" s="167"/>
      <c r="I51" s="167"/>
      <c r="J51" s="167"/>
      <c r="K51" s="167"/>
      <c r="L51" s="167"/>
      <c r="M51" s="167"/>
      <c r="N51" s="167"/>
      <c r="O51" s="167"/>
      <c r="P51" s="167"/>
      <c r="Q51" s="168"/>
      <c r="R51" s="166"/>
      <c r="S51" s="167"/>
      <c r="T51" s="167"/>
      <c r="U51" s="167"/>
      <c r="V51" s="167"/>
      <c r="W51" s="167"/>
      <c r="X51" s="167"/>
      <c r="Y51" s="167"/>
      <c r="Z51" s="167"/>
      <c r="AA51" s="167"/>
      <c r="AB51" s="167"/>
      <c r="AC51" s="167"/>
      <c r="AD51" s="167"/>
      <c r="AE51" s="224"/>
      <c r="AF51" s="184"/>
    </row>
    <row r="52" spans="1:32" ht="18.75" customHeight="1">
      <c r="A52" s="278"/>
      <c r="B52" s="279"/>
      <c r="C52" s="141" t="s">
        <v>172</v>
      </c>
      <c r="D52" s="144"/>
      <c r="E52" s="303"/>
      <c r="F52" s="303"/>
      <c r="G52" s="303"/>
      <c r="H52" s="303"/>
      <c r="I52" s="303"/>
      <c r="J52" s="303"/>
      <c r="K52" s="303"/>
      <c r="L52" s="303"/>
      <c r="M52" s="303"/>
      <c r="N52" s="303"/>
      <c r="O52" s="303"/>
      <c r="P52" s="303"/>
      <c r="Q52" s="304"/>
      <c r="R52" s="141" t="s">
        <v>172</v>
      </c>
      <c r="S52" s="143"/>
      <c r="T52" s="305"/>
      <c r="U52" s="305"/>
      <c r="V52" s="305"/>
      <c r="W52" s="305"/>
      <c r="X52" s="305"/>
      <c r="Y52" s="305"/>
      <c r="Z52" s="305"/>
      <c r="AA52" s="305"/>
      <c r="AB52" s="305"/>
      <c r="AC52" s="305"/>
      <c r="AD52" s="305"/>
      <c r="AE52" s="306"/>
      <c r="AF52" s="184"/>
    </row>
    <row r="53" spans="1:32" ht="21.75" customHeight="1">
      <c r="A53" s="280"/>
      <c r="B53" s="281"/>
      <c r="C53" s="181" t="s">
        <v>296</v>
      </c>
      <c r="D53" s="169"/>
      <c r="E53" s="179" t="s">
        <v>297</v>
      </c>
      <c r="F53" s="169"/>
      <c r="G53" s="179" t="s">
        <v>41</v>
      </c>
      <c r="H53" s="169"/>
      <c r="I53" s="170" t="s">
        <v>298</v>
      </c>
      <c r="J53" s="143"/>
      <c r="K53" s="143"/>
      <c r="L53" s="143"/>
      <c r="M53" s="143"/>
      <c r="N53" s="143"/>
      <c r="O53" s="143"/>
      <c r="P53" s="143"/>
      <c r="Q53" s="152"/>
      <c r="R53" s="181" t="s">
        <v>296</v>
      </c>
      <c r="S53" s="169"/>
      <c r="T53" s="179" t="s">
        <v>297</v>
      </c>
      <c r="U53" s="169"/>
      <c r="V53" s="143" t="s">
        <v>299</v>
      </c>
      <c r="W53" s="143"/>
      <c r="X53" s="143"/>
      <c r="Y53" s="143"/>
      <c r="Z53" s="143"/>
      <c r="AA53" s="143"/>
      <c r="AB53" s="143"/>
      <c r="AC53" s="143"/>
      <c r="AD53" s="143"/>
      <c r="AE53" s="152"/>
      <c r="AF53" s="185"/>
    </row>
    <row r="54" spans="1:32" ht="11.25" customHeight="1">
      <c r="A54" s="240" t="s">
        <v>300</v>
      </c>
      <c r="B54" s="241"/>
      <c r="C54" s="241"/>
      <c r="D54" s="241"/>
      <c r="E54" s="241"/>
      <c r="F54" s="241"/>
      <c r="G54" s="241"/>
      <c r="H54" s="241"/>
      <c r="I54" s="241"/>
      <c r="J54" s="241"/>
      <c r="K54" s="241"/>
      <c r="L54" s="241"/>
      <c r="M54" s="241"/>
      <c r="N54" s="241"/>
      <c r="O54" s="241"/>
      <c r="P54" s="241"/>
      <c r="Q54" s="242"/>
      <c r="R54" s="249" t="s">
        <v>301</v>
      </c>
      <c r="S54" s="250"/>
      <c r="T54" s="250"/>
      <c r="U54" s="250"/>
      <c r="V54" s="250"/>
      <c r="W54" s="250"/>
      <c r="X54" s="250"/>
      <c r="Y54" s="250"/>
      <c r="Z54" s="250"/>
      <c r="AA54" s="250"/>
      <c r="AB54" s="250"/>
      <c r="AC54" s="250"/>
      <c r="AD54" s="250"/>
      <c r="AE54" s="251"/>
      <c r="AF54" s="184"/>
    </row>
    <row r="55" spans="1:32" ht="9" customHeight="1">
      <c r="A55" s="243"/>
      <c r="B55" s="244"/>
      <c r="C55" s="244"/>
      <c r="D55" s="244"/>
      <c r="E55" s="244"/>
      <c r="F55" s="244"/>
      <c r="G55" s="244"/>
      <c r="H55" s="244"/>
      <c r="I55" s="244"/>
      <c r="J55" s="244"/>
      <c r="K55" s="244"/>
      <c r="L55" s="244"/>
      <c r="M55" s="244"/>
      <c r="N55" s="244"/>
      <c r="O55" s="244"/>
      <c r="P55" s="244"/>
      <c r="Q55" s="245"/>
      <c r="R55" s="252"/>
      <c r="S55" s="253"/>
      <c r="T55" s="253"/>
      <c r="U55" s="253"/>
      <c r="V55" s="253"/>
      <c r="W55" s="253"/>
      <c r="X55" s="253"/>
      <c r="Y55" s="253"/>
      <c r="Z55" s="253"/>
      <c r="AA55" s="253"/>
      <c r="AB55" s="253"/>
      <c r="AC55" s="253"/>
      <c r="AD55" s="253"/>
      <c r="AE55" s="254"/>
      <c r="AF55" s="184"/>
    </row>
    <row r="56" spans="1:32" ht="9.75" customHeight="1">
      <c r="A56" s="246"/>
      <c r="B56" s="247"/>
      <c r="C56" s="247"/>
      <c r="D56" s="247"/>
      <c r="E56" s="247"/>
      <c r="F56" s="247"/>
      <c r="G56" s="247"/>
      <c r="H56" s="247"/>
      <c r="I56" s="247"/>
      <c r="J56" s="247"/>
      <c r="K56" s="247"/>
      <c r="L56" s="247"/>
      <c r="M56" s="247"/>
      <c r="N56" s="247"/>
      <c r="O56" s="247"/>
      <c r="P56" s="247"/>
      <c r="Q56" s="248"/>
      <c r="R56" s="255"/>
      <c r="S56" s="256"/>
      <c r="T56" s="256"/>
      <c r="U56" s="256"/>
      <c r="V56" s="256"/>
      <c r="W56" s="256"/>
      <c r="X56" s="256"/>
      <c r="Y56" s="256"/>
      <c r="Z56" s="256"/>
      <c r="AA56" s="256"/>
      <c r="AB56" s="256"/>
      <c r="AC56" s="256"/>
      <c r="AD56" s="256"/>
      <c r="AE56" s="257"/>
    </row>
    <row r="57" spans="1:32" ht="15.75" customHeight="1">
      <c r="A57" s="258" t="s">
        <v>302</v>
      </c>
      <c r="B57" s="241"/>
      <c r="C57" s="241"/>
      <c r="D57" s="241"/>
      <c r="E57" s="242"/>
      <c r="F57" s="259"/>
      <c r="G57" s="260"/>
      <c r="H57" s="260"/>
      <c r="I57" s="260"/>
      <c r="J57" s="260"/>
      <c r="K57" s="260"/>
      <c r="L57" s="260"/>
      <c r="M57" s="260"/>
      <c r="N57" s="260"/>
      <c r="O57" s="260"/>
      <c r="P57" s="260"/>
      <c r="Q57" s="261"/>
      <c r="R57" s="258"/>
      <c r="S57" s="268"/>
      <c r="T57" s="268"/>
      <c r="U57" s="268"/>
      <c r="V57" s="268"/>
      <c r="W57" s="268"/>
      <c r="X57" s="268"/>
      <c r="Y57" s="268"/>
      <c r="Z57" s="268"/>
      <c r="AA57" s="268"/>
      <c r="AB57" s="268"/>
      <c r="AC57" s="268"/>
      <c r="AD57" s="268"/>
      <c r="AE57" s="269"/>
    </row>
    <row r="58" spans="1:32" ht="15.75" customHeight="1">
      <c r="A58" s="243"/>
      <c r="B58" s="244"/>
      <c r="C58" s="244"/>
      <c r="D58" s="244"/>
      <c r="E58" s="245"/>
      <c r="F58" s="262"/>
      <c r="G58" s="263"/>
      <c r="H58" s="263"/>
      <c r="I58" s="263"/>
      <c r="J58" s="263"/>
      <c r="K58" s="263"/>
      <c r="L58" s="263"/>
      <c r="M58" s="263"/>
      <c r="N58" s="263"/>
      <c r="O58" s="263"/>
      <c r="P58" s="263"/>
      <c r="Q58" s="264"/>
      <c r="R58" s="270"/>
      <c r="S58" s="271"/>
      <c r="T58" s="271"/>
      <c r="U58" s="271"/>
      <c r="V58" s="271"/>
      <c r="W58" s="271"/>
      <c r="X58" s="271"/>
      <c r="Y58" s="271"/>
      <c r="Z58" s="271"/>
      <c r="AA58" s="271"/>
      <c r="AB58" s="271"/>
      <c r="AC58" s="271"/>
      <c r="AD58" s="271"/>
      <c r="AE58" s="272"/>
    </row>
    <row r="59" spans="1:32" ht="26.25" customHeight="1">
      <c r="A59" s="246"/>
      <c r="B59" s="247"/>
      <c r="C59" s="247"/>
      <c r="D59" s="247"/>
      <c r="E59" s="248"/>
      <c r="F59" s="265"/>
      <c r="G59" s="266"/>
      <c r="H59" s="266"/>
      <c r="I59" s="266"/>
      <c r="J59" s="266"/>
      <c r="K59" s="266"/>
      <c r="L59" s="266"/>
      <c r="M59" s="266"/>
      <c r="N59" s="266"/>
      <c r="O59" s="266"/>
      <c r="P59" s="266"/>
      <c r="Q59" s="267"/>
      <c r="R59" s="273"/>
      <c r="S59" s="274"/>
      <c r="T59" s="274"/>
      <c r="U59" s="274"/>
      <c r="V59" s="274"/>
      <c r="W59" s="274"/>
      <c r="X59" s="274"/>
      <c r="Y59" s="274"/>
      <c r="Z59" s="274"/>
      <c r="AA59" s="274"/>
      <c r="AB59" s="274"/>
      <c r="AC59" s="274"/>
      <c r="AD59" s="274"/>
      <c r="AE59" s="275"/>
    </row>
    <row r="60" spans="1:32" ht="15.75" customHeight="1"/>
    <row r="61" spans="1:32" ht="15.75" customHeight="1">
      <c r="A61" s="276" t="s">
        <v>303</v>
      </c>
      <c r="B61" s="277"/>
      <c r="C61" s="282" t="s">
        <v>258</v>
      </c>
      <c r="D61" s="283"/>
      <c r="E61" s="283"/>
      <c r="F61" s="283"/>
      <c r="G61" s="283"/>
      <c r="H61" s="283"/>
      <c r="I61" s="284"/>
      <c r="J61" s="282" t="s">
        <v>259</v>
      </c>
      <c r="K61" s="283"/>
      <c r="L61" s="283"/>
      <c r="M61" s="284"/>
      <c r="N61" s="282" t="s">
        <v>260</v>
      </c>
      <c r="O61" s="283"/>
      <c r="P61" s="283"/>
      <c r="Q61" s="283"/>
      <c r="R61" s="283"/>
      <c r="S61" s="283"/>
      <c r="T61" s="283"/>
      <c r="U61" s="284"/>
      <c r="V61" s="282" t="s">
        <v>261</v>
      </c>
      <c r="W61" s="283"/>
      <c r="X61" s="283"/>
      <c r="Y61" s="283"/>
      <c r="Z61" s="284"/>
      <c r="AA61" s="283" t="s">
        <v>226</v>
      </c>
      <c r="AB61" s="283"/>
      <c r="AC61" s="283"/>
      <c r="AD61" s="283"/>
      <c r="AE61" s="284"/>
    </row>
    <row r="62" spans="1:32" ht="15.75" customHeight="1">
      <c r="A62" s="278"/>
      <c r="B62" s="279"/>
      <c r="C62" s="142" t="s">
        <v>304</v>
      </c>
      <c r="D62" s="143"/>
      <c r="E62" s="143"/>
      <c r="F62" s="143"/>
      <c r="G62" s="143"/>
      <c r="H62" s="143"/>
      <c r="I62" s="152"/>
      <c r="J62" s="228"/>
      <c r="K62" s="229"/>
      <c r="L62" s="229"/>
      <c r="M62" s="230"/>
      <c r="N62" s="231"/>
      <c r="O62" s="232"/>
      <c r="P62" s="232"/>
      <c r="Q62" s="232"/>
      <c r="R62" s="232"/>
      <c r="S62" s="232"/>
      <c r="T62" s="232"/>
      <c r="U62" s="233"/>
      <c r="V62" s="234"/>
      <c r="W62" s="235"/>
      <c r="X62" s="235"/>
      <c r="Y62" s="235"/>
      <c r="Z62" s="236"/>
      <c r="AA62" s="237">
        <f>+IFERROR((N62*V62)/1000,0)</f>
        <v>0</v>
      </c>
      <c r="AB62" s="238"/>
      <c r="AC62" s="238"/>
      <c r="AD62" s="238"/>
      <c r="AE62" s="239"/>
    </row>
    <row r="63" spans="1:32" ht="15.75" customHeight="1">
      <c r="A63" s="278"/>
      <c r="B63" s="279"/>
      <c r="C63" s="142" t="s">
        <v>305</v>
      </c>
      <c r="D63" s="143"/>
      <c r="E63" s="143"/>
      <c r="F63" s="143"/>
      <c r="G63" s="143"/>
      <c r="H63" s="143"/>
      <c r="I63" s="152"/>
      <c r="J63" s="228"/>
      <c r="K63" s="229"/>
      <c r="L63" s="229"/>
      <c r="M63" s="230"/>
      <c r="N63" s="231"/>
      <c r="O63" s="232"/>
      <c r="P63" s="232"/>
      <c r="Q63" s="232"/>
      <c r="R63" s="232"/>
      <c r="S63" s="232"/>
      <c r="T63" s="232"/>
      <c r="U63" s="233"/>
      <c r="V63" s="234"/>
      <c r="W63" s="235"/>
      <c r="X63" s="235"/>
      <c r="Y63" s="235"/>
      <c r="Z63" s="236"/>
      <c r="AA63" s="237">
        <f t="shared" ref="AA63:AA73" si="1">+IFERROR((N63*V63)/1000,0)</f>
        <v>0</v>
      </c>
      <c r="AB63" s="238"/>
      <c r="AC63" s="238"/>
      <c r="AD63" s="238"/>
      <c r="AE63" s="239"/>
    </row>
    <row r="64" spans="1:32" ht="15.75" customHeight="1">
      <c r="A64" s="278"/>
      <c r="B64" s="279"/>
      <c r="C64" s="142" t="s">
        <v>306</v>
      </c>
      <c r="D64" s="143"/>
      <c r="E64" s="143"/>
      <c r="F64" s="143"/>
      <c r="G64" s="143"/>
      <c r="H64" s="143"/>
      <c r="I64" s="152"/>
      <c r="J64" s="228"/>
      <c r="K64" s="229"/>
      <c r="L64" s="229"/>
      <c r="M64" s="230"/>
      <c r="N64" s="231"/>
      <c r="O64" s="232"/>
      <c r="P64" s="232"/>
      <c r="Q64" s="232"/>
      <c r="R64" s="232"/>
      <c r="S64" s="232"/>
      <c r="T64" s="232"/>
      <c r="U64" s="233"/>
      <c r="V64" s="234"/>
      <c r="W64" s="235"/>
      <c r="X64" s="235"/>
      <c r="Y64" s="235"/>
      <c r="Z64" s="236"/>
      <c r="AA64" s="237">
        <f t="shared" si="1"/>
        <v>0</v>
      </c>
      <c r="AB64" s="238"/>
      <c r="AC64" s="238"/>
      <c r="AD64" s="238"/>
      <c r="AE64" s="239"/>
    </row>
    <row r="65" spans="1:31" ht="15.75" customHeight="1">
      <c r="A65" s="278"/>
      <c r="B65" s="279"/>
      <c r="C65" s="142" t="s">
        <v>307</v>
      </c>
      <c r="D65" s="147"/>
      <c r="E65" s="147"/>
      <c r="F65" s="147"/>
      <c r="G65" s="147"/>
      <c r="H65" s="147"/>
      <c r="I65" s="155"/>
      <c r="J65" s="228"/>
      <c r="K65" s="229"/>
      <c r="L65" s="229"/>
      <c r="M65" s="230"/>
      <c r="N65" s="231"/>
      <c r="O65" s="232"/>
      <c r="P65" s="232"/>
      <c r="Q65" s="232"/>
      <c r="R65" s="232"/>
      <c r="S65" s="232"/>
      <c r="T65" s="232"/>
      <c r="U65" s="233"/>
      <c r="V65" s="234"/>
      <c r="W65" s="235"/>
      <c r="X65" s="235"/>
      <c r="Y65" s="235"/>
      <c r="Z65" s="236"/>
      <c r="AA65" s="237">
        <f t="shared" si="1"/>
        <v>0</v>
      </c>
      <c r="AB65" s="238"/>
      <c r="AC65" s="238"/>
      <c r="AD65" s="238"/>
      <c r="AE65" s="239"/>
    </row>
    <row r="66" spans="1:31" ht="15.75" customHeight="1">
      <c r="A66" s="278"/>
      <c r="B66" s="279"/>
      <c r="C66" s="142" t="s">
        <v>308</v>
      </c>
      <c r="D66" s="147"/>
      <c r="E66" s="147"/>
      <c r="F66" s="147"/>
      <c r="G66" s="147"/>
      <c r="H66" s="147"/>
      <c r="I66" s="155"/>
      <c r="J66" s="228"/>
      <c r="K66" s="229"/>
      <c r="L66" s="229"/>
      <c r="M66" s="230"/>
      <c r="N66" s="231"/>
      <c r="O66" s="232"/>
      <c r="P66" s="232"/>
      <c r="Q66" s="232"/>
      <c r="R66" s="232"/>
      <c r="S66" s="232"/>
      <c r="T66" s="232"/>
      <c r="U66" s="233"/>
      <c r="V66" s="234"/>
      <c r="W66" s="235"/>
      <c r="X66" s="235"/>
      <c r="Y66" s="235"/>
      <c r="Z66" s="236"/>
      <c r="AA66" s="237">
        <f t="shared" si="1"/>
        <v>0</v>
      </c>
      <c r="AB66" s="238"/>
      <c r="AC66" s="238"/>
      <c r="AD66" s="238"/>
      <c r="AE66" s="239"/>
    </row>
    <row r="67" spans="1:31" ht="15.75" customHeight="1">
      <c r="A67" s="278"/>
      <c r="B67" s="279"/>
      <c r="C67" s="142" t="s">
        <v>309</v>
      </c>
      <c r="D67" s="147"/>
      <c r="E67" s="147"/>
      <c r="F67" s="147"/>
      <c r="G67" s="147"/>
      <c r="H67" s="147"/>
      <c r="I67" s="155"/>
      <c r="J67" s="228"/>
      <c r="K67" s="229"/>
      <c r="L67" s="229"/>
      <c r="M67" s="230"/>
      <c r="N67" s="231"/>
      <c r="O67" s="232"/>
      <c r="P67" s="232"/>
      <c r="Q67" s="232"/>
      <c r="R67" s="232"/>
      <c r="S67" s="232"/>
      <c r="T67" s="232"/>
      <c r="U67" s="233"/>
      <c r="V67" s="234"/>
      <c r="W67" s="235"/>
      <c r="X67" s="235"/>
      <c r="Y67" s="235"/>
      <c r="Z67" s="236"/>
      <c r="AA67" s="237">
        <f t="shared" si="1"/>
        <v>0</v>
      </c>
      <c r="AB67" s="238"/>
      <c r="AC67" s="238"/>
      <c r="AD67" s="238"/>
      <c r="AE67" s="239"/>
    </row>
    <row r="68" spans="1:31" ht="15.75" customHeight="1">
      <c r="A68" s="278"/>
      <c r="B68" s="279"/>
      <c r="C68" s="142" t="s">
        <v>310</v>
      </c>
      <c r="D68" s="147"/>
      <c r="E68" s="147"/>
      <c r="F68" s="147"/>
      <c r="G68" s="147"/>
      <c r="H68" s="147"/>
      <c r="I68" s="155"/>
      <c r="J68" s="228"/>
      <c r="K68" s="229"/>
      <c r="L68" s="229"/>
      <c r="M68" s="230"/>
      <c r="N68" s="231"/>
      <c r="O68" s="232"/>
      <c r="P68" s="232"/>
      <c r="Q68" s="232"/>
      <c r="R68" s="232"/>
      <c r="S68" s="232"/>
      <c r="T68" s="232"/>
      <c r="U68" s="233"/>
      <c r="V68" s="234"/>
      <c r="W68" s="235"/>
      <c r="X68" s="235"/>
      <c r="Y68" s="235"/>
      <c r="Z68" s="236"/>
      <c r="AA68" s="237">
        <f t="shared" si="1"/>
        <v>0</v>
      </c>
      <c r="AB68" s="238"/>
      <c r="AC68" s="238"/>
      <c r="AD68" s="238"/>
      <c r="AE68" s="239"/>
    </row>
    <row r="69" spans="1:31" ht="15.75" customHeight="1">
      <c r="A69" s="278"/>
      <c r="B69" s="279"/>
      <c r="C69" s="142" t="s">
        <v>311</v>
      </c>
      <c r="D69" s="147"/>
      <c r="E69" s="147"/>
      <c r="F69" s="147"/>
      <c r="G69" s="147"/>
      <c r="H69" s="147"/>
      <c r="I69" s="155"/>
      <c r="J69" s="228"/>
      <c r="K69" s="229"/>
      <c r="L69" s="229"/>
      <c r="M69" s="230"/>
      <c r="N69" s="231"/>
      <c r="O69" s="232"/>
      <c r="P69" s="232"/>
      <c r="Q69" s="232"/>
      <c r="R69" s="232"/>
      <c r="S69" s="232"/>
      <c r="T69" s="232"/>
      <c r="U69" s="233"/>
      <c r="V69" s="234"/>
      <c r="W69" s="235"/>
      <c r="X69" s="235"/>
      <c r="Y69" s="235"/>
      <c r="Z69" s="236"/>
      <c r="AA69" s="237">
        <f t="shared" si="1"/>
        <v>0</v>
      </c>
      <c r="AB69" s="238"/>
      <c r="AC69" s="238"/>
      <c r="AD69" s="238"/>
      <c r="AE69" s="239"/>
    </row>
    <row r="70" spans="1:31" ht="15.75" customHeight="1">
      <c r="A70" s="278"/>
      <c r="B70" s="279"/>
      <c r="C70" s="142" t="s">
        <v>312</v>
      </c>
      <c r="D70" s="147"/>
      <c r="E70" s="147"/>
      <c r="F70" s="147"/>
      <c r="G70" s="147"/>
      <c r="H70" s="147"/>
      <c r="I70" s="155"/>
      <c r="J70" s="228"/>
      <c r="K70" s="229"/>
      <c r="L70" s="229"/>
      <c r="M70" s="230"/>
      <c r="N70" s="231"/>
      <c r="O70" s="232"/>
      <c r="P70" s="232"/>
      <c r="Q70" s="232"/>
      <c r="R70" s="232"/>
      <c r="S70" s="232"/>
      <c r="T70" s="232"/>
      <c r="U70" s="233"/>
      <c r="V70" s="234"/>
      <c r="W70" s="235"/>
      <c r="X70" s="235"/>
      <c r="Y70" s="235"/>
      <c r="Z70" s="236"/>
      <c r="AA70" s="237">
        <f t="shared" si="1"/>
        <v>0</v>
      </c>
      <c r="AB70" s="238"/>
      <c r="AC70" s="238"/>
      <c r="AD70" s="238"/>
      <c r="AE70" s="239"/>
    </row>
    <row r="71" spans="1:31" ht="15.75" customHeight="1">
      <c r="A71" s="278"/>
      <c r="B71" s="279"/>
      <c r="C71" s="142" t="s">
        <v>313</v>
      </c>
      <c r="D71" s="147"/>
      <c r="E71" s="147"/>
      <c r="F71" s="147"/>
      <c r="G71" s="147"/>
      <c r="H71" s="147"/>
      <c r="I71" s="155"/>
      <c r="J71" s="228"/>
      <c r="K71" s="229"/>
      <c r="L71" s="229"/>
      <c r="M71" s="230"/>
      <c r="N71" s="231"/>
      <c r="O71" s="232"/>
      <c r="P71" s="232"/>
      <c r="Q71" s="232"/>
      <c r="R71" s="232"/>
      <c r="S71" s="232"/>
      <c r="T71" s="232"/>
      <c r="U71" s="233"/>
      <c r="V71" s="234"/>
      <c r="W71" s="235"/>
      <c r="X71" s="235"/>
      <c r="Y71" s="235"/>
      <c r="Z71" s="236"/>
      <c r="AA71" s="237">
        <f t="shared" si="1"/>
        <v>0</v>
      </c>
      <c r="AB71" s="238"/>
      <c r="AC71" s="238"/>
      <c r="AD71" s="238"/>
      <c r="AE71" s="239"/>
    </row>
    <row r="72" spans="1:31" ht="15.75" customHeight="1">
      <c r="A72" s="278"/>
      <c r="B72" s="279"/>
      <c r="C72" s="142" t="s">
        <v>314</v>
      </c>
      <c r="D72" s="147"/>
      <c r="E72" s="147"/>
      <c r="F72" s="147"/>
      <c r="G72" s="147"/>
      <c r="H72" s="147"/>
      <c r="I72" s="155"/>
      <c r="J72" s="228"/>
      <c r="K72" s="229"/>
      <c r="L72" s="229"/>
      <c r="M72" s="230"/>
      <c r="N72" s="231"/>
      <c r="O72" s="232"/>
      <c r="P72" s="232"/>
      <c r="Q72" s="232"/>
      <c r="R72" s="232"/>
      <c r="S72" s="232"/>
      <c r="T72" s="232"/>
      <c r="U72" s="233"/>
      <c r="V72" s="234"/>
      <c r="W72" s="235"/>
      <c r="X72" s="235"/>
      <c r="Y72" s="235"/>
      <c r="Z72" s="236"/>
      <c r="AA72" s="237">
        <f t="shared" si="1"/>
        <v>0</v>
      </c>
      <c r="AB72" s="238"/>
      <c r="AC72" s="238"/>
      <c r="AD72" s="238"/>
      <c r="AE72" s="239"/>
    </row>
    <row r="73" spans="1:31" ht="15.75" customHeight="1">
      <c r="A73" s="278"/>
      <c r="B73" s="279"/>
      <c r="C73" s="142" t="s">
        <v>315</v>
      </c>
      <c r="D73" s="147"/>
      <c r="E73" s="147"/>
      <c r="F73" s="147"/>
      <c r="G73" s="147"/>
      <c r="H73" s="147"/>
      <c r="I73" s="155"/>
      <c r="J73" s="228"/>
      <c r="K73" s="229"/>
      <c r="L73" s="229"/>
      <c r="M73" s="230"/>
      <c r="N73" s="231"/>
      <c r="O73" s="232"/>
      <c r="P73" s="232"/>
      <c r="Q73" s="232"/>
      <c r="R73" s="232"/>
      <c r="S73" s="232"/>
      <c r="T73" s="232"/>
      <c r="U73" s="233"/>
      <c r="V73" s="234"/>
      <c r="W73" s="235"/>
      <c r="X73" s="235"/>
      <c r="Y73" s="235"/>
      <c r="Z73" s="236"/>
      <c r="AA73" s="237">
        <f t="shared" si="1"/>
        <v>0</v>
      </c>
      <c r="AB73" s="238"/>
      <c r="AC73" s="238"/>
      <c r="AD73" s="238"/>
      <c r="AE73" s="239"/>
    </row>
    <row r="74" spans="1:31" ht="15.75" customHeight="1">
      <c r="A74" s="280"/>
      <c r="B74" s="281"/>
      <c r="C74" s="142" t="s">
        <v>267</v>
      </c>
      <c r="D74" s="143"/>
      <c r="E74" s="143"/>
      <c r="F74" s="143"/>
      <c r="G74" s="143"/>
      <c r="H74" s="143"/>
      <c r="I74" s="143"/>
      <c r="J74" s="144"/>
      <c r="K74" s="144"/>
      <c r="L74" s="144"/>
      <c r="M74" s="156"/>
      <c r="N74" s="225">
        <f>+N62+N63+N64+N65+N66+N67+N68+N69+N70+N71+N72+N73</f>
        <v>0</v>
      </c>
      <c r="O74" s="226"/>
      <c r="P74" s="226"/>
      <c r="Q74" s="226"/>
      <c r="R74" s="226"/>
      <c r="S74" s="226"/>
      <c r="T74" s="226"/>
      <c r="U74" s="227"/>
      <c r="V74" s="142" t="s">
        <v>268</v>
      </c>
      <c r="W74" s="143"/>
      <c r="X74" s="143"/>
      <c r="Y74" s="143"/>
      <c r="Z74" s="152"/>
      <c r="AA74" s="225">
        <f>+SUM(AA62:AE73)</f>
        <v>0</v>
      </c>
      <c r="AB74" s="226"/>
      <c r="AC74" s="226"/>
      <c r="AD74" s="226"/>
      <c r="AE74" s="227"/>
    </row>
    <row r="75" spans="1:31" ht="15.75" customHeight="1"/>
    <row r="76" spans="1:31" ht="15.75" customHeight="1"/>
    <row r="77" spans="1:31" ht="15.75" customHeight="1"/>
    <row r="78" spans="1:31" ht="15.75" customHeight="1"/>
    <row r="79" spans="1:31" ht="15.75" customHeight="1"/>
    <row r="80" spans="1:31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</sheetData>
  <mergeCells count="151">
    <mergeCell ref="A1:AE1"/>
    <mergeCell ref="A2:E2"/>
    <mergeCell ref="F2:X2"/>
    <mergeCell ref="Y2:AE2"/>
    <mergeCell ref="A3:E3"/>
    <mergeCell ref="F3:X3"/>
    <mergeCell ref="Y3:AE3"/>
    <mergeCell ref="G10:H10"/>
    <mergeCell ref="I10:T10"/>
    <mergeCell ref="U10:Z10"/>
    <mergeCell ref="AA10:AE10"/>
    <mergeCell ref="D11:H11"/>
    <mergeCell ref="I11:T11"/>
    <mergeCell ref="U11:Z11"/>
    <mergeCell ref="AA11:AE11"/>
    <mergeCell ref="E4:G4"/>
    <mergeCell ref="A5:AE5"/>
    <mergeCell ref="A6:B11"/>
    <mergeCell ref="K6:AE6"/>
    <mergeCell ref="L7:P7"/>
    <mergeCell ref="C8:C9"/>
    <mergeCell ref="J8:AE8"/>
    <mergeCell ref="M9:T9"/>
    <mergeCell ref="Y9:AE9"/>
    <mergeCell ref="C10:C11"/>
    <mergeCell ref="A12:B20"/>
    <mergeCell ref="AA12:AE12"/>
    <mergeCell ref="AA13:AE13"/>
    <mergeCell ref="AA14:AE14"/>
    <mergeCell ref="AA15:AE15"/>
    <mergeCell ref="AA16:AE16"/>
    <mergeCell ref="AA17:AE17"/>
    <mergeCell ref="AA18:AE18"/>
    <mergeCell ref="AA19:AE19"/>
    <mergeCell ref="AA20:AE20"/>
    <mergeCell ref="A21:B27"/>
    <mergeCell ref="C21:I21"/>
    <mergeCell ref="J21:M21"/>
    <mergeCell ref="N21:U21"/>
    <mergeCell ref="V21:Z21"/>
    <mergeCell ref="AA21:AE21"/>
    <mergeCell ref="J22:M22"/>
    <mergeCell ref="N22:U22"/>
    <mergeCell ref="V22:Z22"/>
    <mergeCell ref="AA22:AE22"/>
    <mergeCell ref="J25:M25"/>
    <mergeCell ref="N25:U25"/>
    <mergeCell ref="V25:Z25"/>
    <mergeCell ref="AA25:AE25"/>
    <mergeCell ref="N26:U26"/>
    <mergeCell ref="AA26:AE26"/>
    <mergeCell ref="J23:M23"/>
    <mergeCell ref="N23:U23"/>
    <mergeCell ref="V23:Z23"/>
    <mergeCell ref="AA23:AE23"/>
    <mergeCell ref="J24:M24"/>
    <mergeCell ref="N24:U24"/>
    <mergeCell ref="V24:Z24"/>
    <mergeCell ref="AA24:AE24"/>
    <mergeCell ref="K27:L27"/>
    <mergeCell ref="R27:T27"/>
    <mergeCell ref="AA27:AE27"/>
    <mergeCell ref="AA28:AE28"/>
    <mergeCell ref="AA29:AE29"/>
    <mergeCell ref="AA30:AE30"/>
    <mergeCell ref="AA31:AE31"/>
    <mergeCell ref="AA32:AE32"/>
    <mergeCell ref="AA33:AE33"/>
    <mergeCell ref="A47:F49"/>
    <mergeCell ref="AA47:AE47"/>
    <mergeCell ref="AA48:AE48"/>
    <mergeCell ref="G49:AE49"/>
    <mergeCell ref="A50:B53"/>
    <mergeCell ref="E52:Q52"/>
    <mergeCell ref="T52:AE52"/>
    <mergeCell ref="AA40:AE40"/>
    <mergeCell ref="AA41:AE41"/>
    <mergeCell ref="AA42:AE42"/>
    <mergeCell ref="A43:B46"/>
    <mergeCell ref="AA43:AE43"/>
    <mergeCell ref="AA44:AE44"/>
    <mergeCell ref="AA45:AE45"/>
    <mergeCell ref="AA46:AE46"/>
    <mergeCell ref="A28:B42"/>
    <mergeCell ref="AA34:AE34"/>
    <mergeCell ref="AA35:AE35"/>
    <mergeCell ref="AA36:AE36"/>
    <mergeCell ref="AA37:AE37"/>
    <mergeCell ref="AA38:AE38"/>
    <mergeCell ref="AA39:AE39"/>
    <mergeCell ref="A54:Q56"/>
    <mergeCell ref="R54:AE56"/>
    <mergeCell ref="A57:E59"/>
    <mergeCell ref="F57:Q59"/>
    <mergeCell ref="R57:AE59"/>
    <mergeCell ref="A61:B74"/>
    <mergeCell ref="C61:I61"/>
    <mergeCell ref="J61:M61"/>
    <mergeCell ref="N61:U61"/>
    <mergeCell ref="V61:Z61"/>
    <mergeCell ref="AA61:AE61"/>
    <mergeCell ref="J62:M62"/>
    <mergeCell ref="N62:U62"/>
    <mergeCell ref="V62:Z62"/>
    <mergeCell ref="AA62:AE62"/>
    <mergeCell ref="J63:M63"/>
    <mergeCell ref="N63:U63"/>
    <mergeCell ref="V63:Z63"/>
    <mergeCell ref="AA63:AE63"/>
    <mergeCell ref="J66:M66"/>
    <mergeCell ref="N66:U66"/>
    <mergeCell ref="V66:Z66"/>
    <mergeCell ref="AA66:AE66"/>
    <mergeCell ref="J67:M67"/>
    <mergeCell ref="N67:U67"/>
    <mergeCell ref="V67:Z67"/>
    <mergeCell ref="AA67:AE67"/>
    <mergeCell ref="J64:M64"/>
    <mergeCell ref="N64:U64"/>
    <mergeCell ref="V64:Z64"/>
    <mergeCell ref="AA64:AE64"/>
    <mergeCell ref="J65:M65"/>
    <mergeCell ref="N65:U65"/>
    <mergeCell ref="V65:Z65"/>
    <mergeCell ref="AA65:AE65"/>
    <mergeCell ref="J70:M70"/>
    <mergeCell ref="N70:U70"/>
    <mergeCell ref="V70:Z70"/>
    <mergeCell ref="AA70:AE70"/>
    <mergeCell ref="J71:M71"/>
    <mergeCell ref="N71:U71"/>
    <mergeCell ref="V71:Z71"/>
    <mergeCell ref="AA71:AE71"/>
    <mergeCell ref="J68:M68"/>
    <mergeCell ref="N68:U68"/>
    <mergeCell ref="V68:Z68"/>
    <mergeCell ref="AA68:AE68"/>
    <mergeCell ref="J69:M69"/>
    <mergeCell ref="N69:U69"/>
    <mergeCell ref="V69:Z69"/>
    <mergeCell ref="AA69:AE69"/>
    <mergeCell ref="N74:U74"/>
    <mergeCell ref="AA74:AE74"/>
    <mergeCell ref="J72:M72"/>
    <mergeCell ref="N72:U72"/>
    <mergeCell ref="V72:Z72"/>
    <mergeCell ref="AA72:AE72"/>
    <mergeCell ref="J73:M73"/>
    <mergeCell ref="N73:U73"/>
    <mergeCell ref="V73:Z73"/>
    <mergeCell ref="AA73:AE73"/>
  </mergeCells>
  <printOptions horizontalCentered="1"/>
  <pageMargins left="0.11811023622047245" right="0.11811023622047245" top="0.35433070866141736" bottom="0.15748031496062992" header="0.11811023622047245" footer="0.31496062992125984"/>
  <pageSetup scale="8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66FF"/>
  </sheetPr>
  <dimension ref="A1:CA197"/>
  <sheetViews>
    <sheetView view="pageBreakPreview" topLeftCell="A25" zoomScale="130" zoomScaleNormal="140" zoomScaleSheetLayoutView="130" workbookViewId="0">
      <selection activeCell="V54" sqref="V54:AK55"/>
    </sheetView>
  </sheetViews>
  <sheetFormatPr baseColWidth="10" defaultColWidth="1.28515625" defaultRowHeight="7.5" customHeight="1"/>
  <cols>
    <col min="1" max="1" width="1.85546875" style="9" customWidth="1"/>
    <col min="2" max="4" width="1.28515625" style="9"/>
    <col min="5" max="6" width="1.5703125" style="9" customWidth="1"/>
    <col min="7" max="7" width="1.28515625" style="9"/>
    <col min="8" max="45" width="1.5703125" style="9" customWidth="1"/>
    <col min="46" max="46" width="0.5703125" style="9" customWidth="1"/>
    <col min="47" max="47" width="1.5703125" style="9" customWidth="1"/>
    <col min="48" max="48" width="1.42578125" style="9" customWidth="1"/>
    <col min="49" max="49" width="0.85546875" style="9" customWidth="1"/>
    <col min="50" max="51" width="1.5703125" style="9" customWidth="1"/>
    <col min="52" max="52" width="0.42578125" style="9" customWidth="1"/>
    <col min="53" max="53" width="1.5703125" style="9" customWidth="1"/>
    <col min="54" max="54" width="1.42578125" style="9" customWidth="1"/>
    <col min="55" max="55" width="1.5703125" style="9" hidden="1" customWidth="1"/>
    <col min="56" max="56" width="1.28515625" style="9"/>
    <col min="57" max="57" width="1" style="9" customWidth="1"/>
    <col min="58" max="58" width="1.28515625" style="9" hidden="1" customWidth="1"/>
    <col min="59" max="74" width="1" style="9" customWidth="1"/>
    <col min="75" max="75" width="2" style="9" customWidth="1"/>
    <col min="76" max="78" width="1" style="9" hidden="1" customWidth="1"/>
    <col min="79" max="79" width="2.85546875" style="9" customWidth="1"/>
    <col min="80" max="16384" width="1.28515625" style="9"/>
  </cols>
  <sheetData>
    <row r="1" spans="1:79" ht="7.5" customHeight="1">
      <c r="A1" s="741"/>
      <c r="B1" s="741"/>
      <c r="C1" s="741"/>
      <c r="D1" s="741"/>
      <c r="E1" s="741"/>
      <c r="F1" s="741"/>
      <c r="G1" s="741"/>
      <c r="H1" s="741"/>
      <c r="I1" s="393" t="s">
        <v>455</v>
      </c>
      <c r="J1" s="394"/>
      <c r="K1" s="394"/>
      <c r="L1" s="394"/>
      <c r="M1" s="394"/>
      <c r="N1" s="394"/>
      <c r="O1" s="394"/>
      <c r="P1" s="394"/>
      <c r="Q1" s="394"/>
      <c r="R1" s="394"/>
      <c r="S1" s="394"/>
      <c r="T1" s="394"/>
      <c r="U1" s="394"/>
      <c r="V1" s="394"/>
      <c r="W1" s="394"/>
      <c r="X1" s="394"/>
      <c r="Y1" s="394"/>
      <c r="Z1" s="394"/>
      <c r="AA1" s="394"/>
      <c r="AB1" s="394"/>
      <c r="AC1" s="394"/>
      <c r="AD1" s="394"/>
      <c r="AE1" s="394"/>
      <c r="AF1" s="394"/>
      <c r="AG1" s="394"/>
      <c r="AH1" s="394"/>
      <c r="AI1" s="394"/>
      <c r="AJ1" s="394"/>
      <c r="AK1" s="394"/>
      <c r="AL1" s="394"/>
      <c r="AM1" s="394"/>
      <c r="AN1" s="394"/>
      <c r="AO1" s="394"/>
      <c r="AP1" s="394"/>
      <c r="AQ1" s="394"/>
      <c r="AR1" s="394"/>
      <c r="AS1" s="394"/>
      <c r="AT1" s="394"/>
      <c r="AU1" s="394"/>
      <c r="AV1" s="395"/>
      <c r="AW1" s="398" t="s">
        <v>97</v>
      </c>
      <c r="AX1" s="399"/>
      <c r="AY1" s="399"/>
      <c r="AZ1" s="399"/>
      <c r="BA1" s="399"/>
      <c r="BB1" s="399"/>
      <c r="BC1" s="399"/>
      <c r="BD1" s="399"/>
      <c r="BE1" s="399"/>
      <c r="BF1" s="399"/>
      <c r="BG1" s="399"/>
      <c r="BH1" s="399"/>
      <c r="BI1" s="399"/>
      <c r="BJ1" s="399"/>
      <c r="BK1" s="399"/>
      <c r="BL1" s="399"/>
      <c r="BM1" s="399"/>
      <c r="BN1" s="399"/>
      <c r="BO1" s="399"/>
      <c r="BP1" s="399"/>
      <c r="BQ1" s="399"/>
      <c r="BR1" s="399"/>
      <c r="BS1" s="399"/>
      <c r="BT1" s="399"/>
      <c r="BU1" s="399"/>
      <c r="BV1" s="399"/>
      <c r="BW1" s="399"/>
      <c r="BX1" s="399"/>
      <c r="BY1" s="399"/>
      <c r="BZ1" s="399"/>
      <c r="CA1" s="400"/>
    </row>
    <row r="2" spans="1:79" ht="7.5" customHeight="1">
      <c r="A2" s="741"/>
      <c r="B2" s="741"/>
      <c r="C2" s="741"/>
      <c r="D2" s="741"/>
      <c r="E2" s="741"/>
      <c r="F2" s="741"/>
      <c r="G2" s="741"/>
      <c r="H2" s="741"/>
      <c r="I2" s="396"/>
      <c r="J2" s="396"/>
      <c r="K2" s="396"/>
      <c r="L2" s="396"/>
      <c r="M2" s="396"/>
      <c r="N2" s="396"/>
      <c r="O2" s="396"/>
      <c r="P2" s="396"/>
      <c r="Q2" s="396"/>
      <c r="R2" s="396"/>
      <c r="S2" s="396"/>
      <c r="T2" s="396"/>
      <c r="U2" s="396"/>
      <c r="V2" s="396"/>
      <c r="W2" s="396"/>
      <c r="X2" s="396"/>
      <c r="Y2" s="396"/>
      <c r="Z2" s="396"/>
      <c r="AA2" s="396"/>
      <c r="AB2" s="396"/>
      <c r="AC2" s="396"/>
      <c r="AD2" s="396"/>
      <c r="AE2" s="396"/>
      <c r="AF2" s="396"/>
      <c r="AG2" s="396"/>
      <c r="AH2" s="396"/>
      <c r="AI2" s="396"/>
      <c r="AJ2" s="396"/>
      <c r="AK2" s="396"/>
      <c r="AL2" s="396"/>
      <c r="AM2" s="396"/>
      <c r="AN2" s="396"/>
      <c r="AO2" s="396"/>
      <c r="AP2" s="396"/>
      <c r="AQ2" s="396"/>
      <c r="AR2" s="396"/>
      <c r="AS2" s="396"/>
      <c r="AT2" s="396"/>
      <c r="AU2" s="396"/>
      <c r="AV2" s="397"/>
      <c r="AW2" s="401"/>
      <c r="AX2" s="402"/>
      <c r="AY2" s="402"/>
      <c r="AZ2" s="402"/>
      <c r="BA2" s="402"/>
      <c r="BB2" s="402"/>
      <c r="BC2" s="402"/>
      <c r="BD2" s="402"/>
      <c r="BE2" s="402"/>
      <c r="BF2" s="402"/>
      <c r="BG2" s="402"/>
      <c r="BH2" s="402"/>
      <c r="BI2" s="402"/>
      <c r="BJ2" s="402"/>
      <c r="BK2" s="402"/>
      <c r="BL2" s="402"/>
      <c r="BM2" s="402"/>
      <c r="BN2" s="402"/>
      <c r="BO2" s="402"/>
      <c r="BP2" s="402"/>
      <c r="BQ2" s="402"/>
      <c r="BR2" s="402"/>
      <c r="BS2" s="402"/>
      <c r="BT2" s="402"/>
      <c r="BU2" s="402"/>
      <c r="BV2" s="402"/>
      <c r="BW2" s="402"/>
      <c r="BX2" s="402"/>
      <c r="BY2" s="402"/>
      <c r="BZ2" s="402"/>
      <c r="CA2" s="403"/>
    </row>
    <row r="3" spans="1:79" ht="7.5" customHeight="1">
      <c r="A3" s="741"/>
      <c r="B3" s="741"/>
      <c r="C3" s="741"/>
      <c r="D3" s="741"/>
      <c r="E3" s="741"/>
      <c r="F3" s="741"/>
      <c r="G3" s="741"/>
      <c r="H3" s="741"/>
      <c r="I3" s="404" t="s">
        <v>1</v>
      </c>
      <c r="J3" s="404"/>
      <c r="K3" s="404"/>
      <c r="L3" s="404"/>
      <c r="M3" s="404"/>
      <c r="N3" s="404"/>
      <c r="O3" s="404"/>
      <c r="P3" s="404"/>
      <c r="Q3" s="404"/>
      <c r="R3" s="404"/>
      <c r="S3" s="404"/>
      <c r="T3" s="404"/>
      <c r="U3" s="404"/>
      <c r="V3" s="404"/>
      <c r="W3" s="404"/>
      <c r="X3" s="404"/>
      <c r="Y3" s="404"/>
      <c r="Z3" s="404"/>
      <c r="AA3" s="404"/>
      <c r="AB3" s="404"/>
      <c r="AC3" s="404"/>
      <c r="AD3" s="404"/>
      <c r="AE3" s="404"/>
      <c r="AF3" s="404"/>
      <c r="AG3" s="404"/>
      <c r="AH3" s="404"/>
      <c r="AI3" s="404"/>
      <c r="AJ3" s="404"/>
      <c r="AK3" s="404"/>
      <c r="AL3" s="404"/>
      <c r="AM3" s="404"/>
      <c r="AN3" s="404"/>
      <c r="AO3" s="404"/>
      <c r="AP3" s="404"/>
      <c r="AQ3" s="404"/>
      <c r="AR3" s="404"/>
      <c r="AS3" s="404"/>
      <c r="AT3" s="404"/>
      <c r="AU3" s="404"/>
      <c r="AV3" s="404"/>
      <c r="AW3" s="405" t="s">
        <v>0</v>
      </c>
      <c r="AX3" s="406"/>
      <c r="AY3" s="406"/>
      <c r="AZ3" s="406"/>
      <c r="BA3" s="406"/>
      <c r="BB3" s="406"/>
      <c r="BC3" s="406"/>
      <c r="BD3" s="406"/>
      <c r="BE3" s="406"/>
      <c r="BF3" s="406"/>
      <c r="BG3" s="406"/>
      <c r="BH3" s="406"/>
      <c r="BI3" s="406"/>
      <c r="BJ3" s="406"/>
      <c r="BK3" s="406"/>
      <c r="BL3" s="406"/>
      <c r="BM3" s="406"/>
      <c r="BN3" s="406"/>
      <c r="BO3" s="406"/>
      <c r="BP3" s="406"/>
      <c r="BQ3" s="406"/>
      <c r="BR3" s="406"/>
      <c r="BS3" s="406"/>
      <c r="BT3" s="406"/>
      <c r="BU3" s="406"/>
      <c r="BV3" s="406"/>
      <c r="BW3" s="406"/>
      <c r="BX3" s="406"/>
      <c r="BY3" s="406"/>
      <c r="BZ3" s="406"/>
      <c r="CA3" s="407"/>
    </row>
    <row r="4" spans="1:79" ht="8.25" customHeight="1">
      <c r="A4" s="741"/>
      <c r="B4" s="741"/>
      <c r="C4" s="741"/>
      <c r="D4" s="741"/>
      <c r="E4" s="741"/>
      <c r="F4" s="741"/>
      <c r="G4" s="741"/>
      <c r="H4" s="741"/>
      <c r="I4" s="404"/>
      <c r="J4" s="404"/>
      <c r="K4" s="404"/>
      <c r="L4" s="404"/>
      <c r="M4" s="404"/>
      <c r="N4" s="404"/>
      <c r="O4" s="404"/>
      <c r="P4" s="404"/>
      <c r="Q4" s="404"/>
      <c r="R4" s="404"/>
      <c r="S4" s="404"/>
      <c r="T4" s="404"/>
      <c r="U4" s="404"/>
      <c r="V4" s="404"/>
      <c r="W4" s="404"/>
      <c r="X4" s="404"/>
      <c r="Y4" s="404"/>
      <c r="Z4" s="404"/>
      <c r="AA4" s="404"/>
      <c r="AB4" s="404"/>
      <c r="AC4" s="404"/>
      <c r="AD4" s="404"/>
      <c r="AE4" s="404"/>
      <c r="AF4" s="404"/>
      <c r="AG4" s="404"/>
      <c r="AH4" s="404"/>
      <c r="AI4" s="404"/>
      <c r="AJ4" s="404"/>
      <c r="AK4" s="404"/>
      <c r="AL4" s="404"/>
      <c r="AM4" s="404"/>
      <c r="AN4" s="404"/>
      <c r="AO4" s="404"/>
      <c r="AP4" s="404"/>
      <c r="AQ4" s="404"/>
      <c r="AR4" s="404"/>
      <c r="AS4" s="404"/>
      <c r="AT4" s="404"/>
      <c r="AU4" s="404"/>
      <c r="AV4" s="404"/>
      <c r="AW4" s="408"/>
      <c r="AX4" s="409"/>
      <c r="AY4" s="409"/>
      <c r="AZ4" s="409"/>
      <c r="BA4" s="409"/>
      <c r="BB4" s="409"/>
      <c r="BC4" s="409"/>
      <c r="BD4" s="409"/>
      <c r="BE4" s="409"/>
      <c r="BF4" s="409"/>
      <c r="BG4" s="409"/>
      <c r="BH4" s="409"/>
      <c r="BI4" s="409"/>
      <c r="BJ4" s="409"/>
      <c r="BK4" s="409"/>
      <c r="BL4" s="409"/>
      <c r="BM4" s="409"/>
      <c r="BN4" s="409"/>
      <c r="BO4" s="409"/>
      <c r="BP4" s="409"/>
      <c r="BQ4" s="409"/>
      <c r="BR4" s="409"/>
      <c r="BS4" s="409"/>
      <c r="BT4" s="409"/>
      <c r="BU4" s="409"/>
      <c r="BV4" s="409"/>
      <c r="BW4" s="409"/>
      <c r="BX4" s="409"/>
      <c r="BY4" s="409"/>
      <c r="BZ4" s="409"/>
      <c r="CA4" s="410"/>
    </row>
    <row r="5" spans="1:79" ht="7.5" customHeight="1">
      <c r="A5" s="741"/>
      <c r="B5" s="741"/>
      <c r="C5" s="741"/>
      <c r="D5" s="741"/>
      <c r="E5" s="741"/>
      <c r="F5" s="741"/>
      <c r="G5" s="741"/>
      <c r="H5" s="741"/>
      <c r="I5" s="404" t="s">
        <v>2</v>
      </c>
      <c r="J5" s="404"/>
      <c r="K5" s="404"/>
      <c r="L5" s="404"/>
      <c r="M5" s="404"/>
      <c r="N5" s="404"/>
      <c r="O5" s="404"/>
      <c r="P5" s="404"/>
      <c r="Q5" s="404"/>
      <c r="R5" s="404"/>
      <c r="S5" s="404"/>
      <c r="T5" s="404"/>
      <c r="U5" s="404"/>
      <c r="V5" s="404"/>
      <c r="W5" s="404"/>
      <c r="X5" s="404"/>
      <c r="Y5" s="404"/>
      <c r="Z5" s="404"/>
      <c r="AA5" s="404"/>
      <c r="AB5" s="404"/>
      <c r="AC5" s="404"/>
      <c r="AD5" s="404"/>
      <c r="AE5" s="404"/>
      <c r="AF5" s="404"/>
      <c r="AG5" s="404"/>
      <c r="AH5" s="404"/>
      <c r="AI5" s="404"/>
      <c r="AJ5" s="404"/>
      <c r="AK5" s="404"/>
      <c r="AL5" s="404"/>
      <c r="AM5" s="404"/>
      <c r="AN5" s="404"/>
      <c r="AO5" s="404"/>
      <c r="AP5" s="404"/>
      <c r="AQ5" s="404"/>
      <c r="AR5" s="404"/>
      <c r="AS5" s="404"/>
      <c r="AT5" s="404"/>
      <c r="AU5" s="404"/>
      <c r="AV5" s="411"/>
      <c r="AW5" s="414" t="s">
        <v>59</v>
      </c>
      <c r="AX5" s="415"/>
      <c r="AY5" s="416"/>
      <c r="AZ5" s="420">
        <f ca="1">+RANDBETWEEN(20252000,20252999)</f>
        <v>20252459</v>
      </c>
      <c r="BA5" s="420"/>
      <c r="BB5" s="420"/>
      <c r="BC5" s="420"/>
      <c r="BD5" s="420"/>
      <c r="BE5" s="420"/>
      <c r="BF5" s="420"/>
      <c r="BG5" s="420"/>
      <c r="BH5" s="420"/>
      <c r="BI5" s="420"/>
      <c r="BJ5" s="420"/>
      <c r="BK5" s="420"/>
      <c r="BL5" s="420"/>
      <c r="BM5" s="420"/>
      <c r="BN5" s="420"/>
      <c r="BO5" s="420"/>
      <c r="BP5" s="420"/>
      <c r="BQ5" s="420"/>
      <c r="BR5" s="420"/>
      <c r="BS5" s="420"/>
      <c r="BT5" s="420"/>
      <c r="BU5" s="420"/>
      <c r="BV5" s="420"/>
      <c r="BW5" s="420"/>
      <c r="BX5" s="420"/>
      <c r="BY5" s="420"/>
      <c r="BZ5" s="420"/>
      <c r="CA5" s="421"/>
    </row>
    <row r="6" spans="1:79" ht="5.25" customHeight="1">
      <c r="A6" s="741"/>
      <c r="B6" s="741"/>
      <c r="C6" s="741"/>
      <c r="D6" s="741"/>
      <c r="E6" s="741"/>
      <c r="F6" s="741"/>
      <c r="G6" s="741"/>
      <c r="H6" s="741"/>
      <c r="I6" s="404"/>
      <c r="J6" s="404"/>
      <c r="K6" s="404"/>
      <c r="L6" s="404"/>
      <c r="M6" s="404"/>
      <c r="N6" s="404"/>
      <c r="O6" s="404"/>
      <c r="P6" s="404"/>
      <c r="Q6" s="404"/>
      <c r="R6" s="404"/>
      <c r="S6" s="404"/>
      <c r="T6" s="404"/>
      <c r="U6" s="404"/>
      <c r="V6" s="404"/>
      <c r="W6" s="404"/>
      <c r="X6" s="404"/>
      <c r="Y6" s="404"/>
      <c r="Z6" s="404"/>
      <c r="AA6" s="404"/>
      <c r="AB6" s="404"/>
      <c r="AC6" s="404"/>
      <c r="AD6" s="404"/>
      <c r="AE6" s="404"/>
      <c r="AF6" s="404"/>
      <c r="AG6" s="404"/>
      <c r="AH6" s="404"/>
      <c r="AI6" s="404"/>
      <c r="AJ6" s="404"/>
      <c r="AK6" s="404"/>
      <c r="AL6" s="404"/>
      <c r="AM6" s="404"/>
      <c r="AN6" s="404"/>
      <c r="AO6" s="404"/>
      <c r="AP6" s="404"/>
      <c r="AQ6" s="404"/>
      <c r="AR6" s="404"/>
      <c r="AS6" s="404"/>
      <c r="AT6" s="404"/>
      <c r="AU6" s="404"/>
      <c r="AV6" s="411"/>
      <c r="AW6" s="417"/>
      <c r="AX6" s="418"/>
      <c r="AY6" s="419"/>
      <c r="AZ6" s="420"/>
      <c r="BA6" s="420"/>
      <c r="BB6" s="420"/>
      <c r="BC6" s="420"/>
      <c r="BD6" s="420"/>
      <c r="BE6" s="420"/>
      <c r="BF6" s="420"/>
      <c r="BG6" s="420"/>
      <c r="BH6" s="420"/>
      <c r="BI6" s="420"/>
      <c r="BJ6" s="420"/>
      <c r="BK6" s="420"/>
      <c r="BL6" s="420"/>
      <c r="BM6" s="420"/>
      <c r="BN6" s="420"/>
      <c r="BO6" s="420"/>
      <c r="BP6" s="420"/>
      <c r="BQ6" s="420"/>
      <c r="BR6" s="420"/>
      <c r="BS6" s="420"/>
      <c r="BT6" s="420"/>
      <c r="BU6" s="420"/>
      <c r="BV6" s="420"/>
      <c r="BW6" s="420"/>
      <c r="BX6" s="420"/>
      <c r="BY6" s="420"/>
      <c r="BZ6" s="420"/>
      <c r="CA6" s="421"/>
    </row>
    <row r="7" spans="1:79" ht="2.25" customHeight="1">
      <c r="A7" s="60"/>
      <c r="B7" s="24"/>
      <c r="C7" s="24"/>
      <c r="D7" s="24"/>
      <c r="E7" s="24"/>
      <c r="F7" s="24"/>
      <c r="G7" s="24"/>
      <c r="H7" s="24"/>
      <c r="I7" s="412"/>
      <c r="J7" s="412"/>
      <c r="K7" s="412"/>
      <c r="L7" s="412"/>
      <c r="M7" s="412"/>
      <c r="N7" s="412"/>
      <c r="O7" s="412"/>
      <c r="P7" s="412"/>
      <c r="Q7" s="412"/>
      <c r="R7" s="412"/>
      <c r="S7" s="412"/>
      <c r="T7" s="412"/>
      <c r="U7" s="412"/>
      <c r="V7" s="412"/>
      <c r="W7" s="412"/>
      <c r="X7" s="412"/>
      <c r="Y7" s="412"/>
      <c r="Z7" s="412"/>
      <c r="AA7" s="412"/>
      <c r="AB7" s="412"/>
      <c r="AC7" s="412"/>
      <c r="AD7" s="412"/>
      <c r="AE7" s="412"/>
      <c r="AF7" s="412"/>
      <c r="AG7" s="412"/>
      <c r="AH7" s="412"/>
      <c r="AI7" s="412"/>
      <c r="AJ7" s="412"/>
      <c r="AK7" s="412"/>
      <c r="AL7" s="412"/>
      <c r="AM7" s="412"/>
      <c r="AN7" s="412"/>
      <c r="AO7" s="412"/>
      <c r="AP7" s="412"/>
      <c r="AQ7" s="412"/>
      <c r="AR7" s="412"/>
      <c r="AS7" s="412"/>
      <c r="AT7" s="412"/>
      <c r="AU7" s="412"/>
      <c r="AV7" s="413"/>
      <c r="AW7" s="37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61"/>
    </row>
    <row r="8" spans="1:79" ht="7.5" customHeight="1">
      <c r="A8" s="422" t="s">
        <v>345</v>
      </c>
      <c r="B8" s="423"/>
      <c r="C8" s="423"/>
      <c r="D8" s="423"/>
      <c r="E8" s="423"/>
      <c r="F8" s="423"/>
      <c r="G8" s="423"/>
      <c r="H8" s="423"/>
      <c r="I8" s="423"/>
      <c r="J8" s="423"/>
      <c r="K8" s="423"/>
      <c r="L8" s="423"/>
      <c r="M8" s="423"/>
      <c r="N8" s="423"/>
      <c r="O8" s="423"/>
      <c r="P8" s="423"/>
      <c r="Q8" s="423"/>
      <c r="R8" s="423"/>
      <c r="S8" s="423"/>
      <c r="T8" s="423"/>
      <c r="U8" s="423"/>
      <c r="V8" s="423"/>
      <c r="W8" s="423"/>
      <c r="X8" s="423"/>
      <c r="Y8" s="423"/>
      <c r="Z8" s="423"/>
      <c r="AA8" s="423"/>
      <c r="AB8" s="423"/>
      <c r="AC8" s="423"/>
      <c r="AD8" s="423"/>
      <c r="AE8" s="423"/>
      <c r="AF8" s="423"/>
      <c r="AG8" s="423"/>
      <c r="AH8" s="423"/>
      <c r="AI8" s="423"/>
      <c r="AJ8" s="423"/>
      <c r="AK8" s="423"/>
      <c r="AL8" s="423"/>
      <c r="AM8" s="423"/>
      <c r="AN8" s="423"/>
      <c r="AO8" s="423"/>
      <c r="AP8" s="423"/>
      <c r="AQ8" s="423"/>
      <c r="AR8" s="423"/>
      <c r="AS8" s="423"/>
      <c r="AT8" s="423"/>
      <c r="AU8" s="423"/>
      <c r="AV8" s="423"/>
      <c r="AW8" s="423"/>
      <c r="AX8" s="423"/>
      <c r="AY8" s="423"/>
      <c r="AZ8" s="423"/>
      <c r="BA8" s="423"/>
      <c r="BB8" s="423"/>
      <c r="BC8" s="423"/>
      <c r="BD8" s="423"/>
      <c r="BE8" s="423"/>
      <c r="BF8" s="423"/>
      <c r="BG8" s="423"/>
      <c r="BH8" s="423"/>
      <c r="BI8" s="423"/>
      <c r="BJ8" s="423"/>
      <c r="BK8" s="423"/>
      <c r="BL8" s="423"/>
      <c r="BM8" s="423"/>
      <c r="BN8" s="423"/>
      <c r="BO8" s="423"/>
      <c r="BP8" s="423"/>
      <c r="BQ8" s="423"/>
      <c r="BR8" s="423"/>
      <c r="BS8" s="423"/>
      <c r="BT8" s="423"/>
      <c r="BU8" s="423"/>
      <c r="BV8" s="423"/>
      <c r="BW8" s="423"/>
      <c r="BX8" s="423"/>
      <c r="BY8" s="423"/>
      <c r="BZ8" s="423"/>
      <c r="CA8" s="424"/>
    </row>
    <row r="9" spans="1:79" ht="7.5" customHeight="1">
      <c r="A9" s="422"/>
      <c r="B9" s="423"/>
      <c r="C9" s="423"/>
      <c r="D9" s="423"/>
      <c r="E9" s="423"/>
      <c r="F9" s="423"/>
      <c r="G9" s="423"/>
      <c r="H9" s="423"/>
      <c r="I9" s="423"/>
      <c r="J9" s="423"/>
      <c r="K9" s="423"/>
      <c r="L9" s="423"/>
      <c r="M9" s="423"/>
      <c r="N9" s="423"/>
      <c r="O9" s="423"/>
      <c r="P9" s="423"/>
      <c r="Q9" s="423"/>
      <c r="R9" s="423"/>
      <c r="S9" s="423"/>
      <c r="T9" s="423"/>
      <c r="U9" s="423"/>
      <c r="V9" s="423"/>
      <c r="W9" s="423"/>
      <c r="X9" s="423"/>
      <c r="Y9" s="423"/>
      <c r="Z9" s="423"/>
      <c r="AA9" s="423"/>
      <c r="AB9" s="423"/>
      <c r="AC9" s="423"/>
      <c r="AD9" s="423"/>
      <c r="AE9" s="423"/>
      <c r="AF9" s="423"/>
      <c r="AG9" s="423"/>
      <c r="AH9" s="423"/>
      <c r="AI9" s="423"/>
      <c r="AJ9" s="423"/>
      <c r="AK9" s="423"/>
      <c r="AL9" s="423"/>
      <c r="AM9" s="423"/>
      <c r="AN9" s="423"/>
      <c r="AO9" s="423"/>
      <c r="AP9" s="423"/>
      <c r="AQ9" s="423"/>
      <c r="AR9" s="423"/>
      <c r="AS9" s="423"/>
      <c r="AT9" s="423"/>
      <c r="AU9" s="423"/>
      <c r="AV9" s="423"/>
      <c r="AW9" s="423"/>
      <c r="AX9" s="423"/>
      <c r="AY9" s="423"/>
      <c r="AZ9" s="423"/>
      <c r="BA9" s="423"/>
      <c r="BB9" s="423"/>
      <c r="BC9" s="423"/>
      <c r="BD9" s="423"/>
      <c r="BE9" s="423"/>
      <c r="BF9" s="423"/>
      <c r="BG9" s="423"/>
      <c r="BH9" s="423"/>
      <c r="BI9" s="423"/>
      <c r="BJ9" s="423"/>
      <c r="BK9" s="423"/>
      <c r="BL9" s="423"/>
      <c r="BM9" s="423"/>
      <c r="BN9" s="423"/>
      <c r="BO9" s="423"/>
      <c r="BP9" s="423"/>
      <c r="BQ9" s="423"/>
      <c r="BR9" s="423"/>
      <c r="BS9" s="423"/>
      <c r="BT9" s="423"/>
      <c r="BU9" s="423"/>
      <c r="BV9" s="423"/>
      <c r="BW9" s="423"/>
      <c r="BX9" s="423"/>
      <c r="BY9" s="423"/>
      <c r="BZ9" s="423"/>
      <c r="CA9" s="424"/>
    </row>
    <row r="10" spans="1:79" ht="7.5" customHeight="1" thickBot="1">
      <c r="A10" s="425"/>
      <c r="B10" s="426"/>
      <c r="C10" s="426"/>
      <c r="D10" s="426"/>
      <c r="E10" s="426"/>
      <c r="F10" s="426"/>
      <c r="G10" s="426"/>
      <c r="H10" s="426"/>
      <c r="I10" s="426"/>
      <c r="J10" s="426"/>
      <c r="K10" s="426"/>
      <c r="L10" s="426"/>
      <c r="M10" s="426"/>
      <c r="N10" s="426"/>
      <c r="O10" s="426"/>
      <c r="P10" s="426"/>
      <c r="Q10" s="426"/>
      <c r="R10" s="426"/>
      <c r="S10" s="426"/>
      <c r="T10" s="426"/>
      <c r="U10" s="426"/>
      <c r="V10" s="426"/>
      <c r="W10" s="426"/>
      <c r="X10" s="426"/>
      <c r="Y10" s="426"/>
      <c r="Z10" s="426"/>
      <c r="AA10" s="426"/>
      <c r="AB10" s="426"/>
      <c r="AC10" s="426"/>
      <c r="AD10" s="426"/>
      <c r="AE10" s="426"/>
      <c r="AF10" s="426"/>
      <c r="AG10" s="426"/>
      <c r="AH10" s="426"/>
      <c r="AI10" s="426"/>
      <c r="AJ10" s="426"/>
      <c r="AK10" s="426"/>
      <c r="AL10" s="426"/>
      <c r="AM10" s="426"/>
      <c r="AN10" s="426"/>
      <c r="AO10" s="426"/>
      <c r="AP10" s="426"/>
      <c r="AQ10" s="426"/>
      <c r="AR10" s="426"/>
      <c r="AS10" s="426"/>
      <c r="AT10" s="426"/>
      <c r="AU10" s="426"/>
      <c r="AV10" s="426"/>
      <c r="AW10" s="426"/>
      <c r="AX10" s="426"/>
      <c r="AY10" s="426"/>
      <c r="AZ10" s="426"/>
      <c r="BA10" s="426"/>
      <c r="BB10" s="426"/>
      <c r="BC10" s="426"/>
      <c r="BD10" s="426"/>
      <c r="BE10" s="426"/>
      <c r="BF10" s="426"/>
      <c r="BG10" s="426"/>
      <c r="BH10" s="426"/>
      <c r="BI10" s="426"/>
      <c r="BJ10" s="426"/>
      <c r="BK10" s="426"/>
      <c r="BL10" s="426"/>
      <c r="BM10" s="426"/>
      <c r="BN10" s="426"/>
      <c r="BO10" s="426"/>
      <c r="BP10" s="426"/>
      <c r="BQ10" s="426"/>
      <c r="BR10" s="426"/>
      <c r="BS10" s="426"/>
      <c r="BT10" s="426"/>
      <c r="BU10" s="426"/>
      <c r="BV10" s="426"/>
      <c r="BW10" s="426"/>
      <c r="BX10" s="426"/>
      <c r="BY10" s="426"/>
      <c r="BZ10" s="426"/>
      <c r="CA10" s="427"/>
    </row>
    <row r="11" spans="1:79" ht="6" customHeight="1">
      <c r="A11" s="62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  <c r="BZ11" s="25"/>
      <c r="CA11" s="63"/>
    </row>
    <row r="12" spans="1:79" ht="6.75" customHeight="1">
      <c r="A12" s="428" t="s">
        <v>76</v>
      </c>
      <c r="B12" s="429"/>
      <c r="C12" s="429"/>
      <c r="D12" s="430"/>
      <c r="E12" s="432"/>
      <c r="F12" s="433"/>
      <c r="G12" s="434"/>
      <c r="H12" s="432"/>
      <c r="I12" s="433"/>
      <c r="J12" s="434"/>
      <c r="K12" s="432"/>
      <c r="L12" s="433"/>
      <c r="M12" s="434"/>
      <c r="N12" s="432"/>
      <c r="O12" s="433"/>
      <c r="P12" s="434"/>
      <c r="Q12" s="438" t="s">
        <v>16</v>
      </c>
      <c r="R12" s="439"/>
      <c r="S12" s="439"/>
      <c r="T12" s="439"/>
      <c r="U12" s="439"/>
      <c r="V12" s="439"/>
      <c r="W12" s="439"/>
      <c r="X12" s="439"/>
      <c r="Y12" s="439"/>
      <c r="Z12" s="439"/>
      <c r="AA12" s="439"/>
      <c r="AB12" s="439"/>
      <c r="AC12" s="439"/>
      <c r="AD12" s="439"/>
      <c r="AE12" s="439"/>
      <c r="AF12" s="439"/>
      <c r="AG12" s="439"/>
      <c r="AH12" s="439"/>
      <c r="AI12" s="439"/>
      <c r="AJ12" s="439"/>
      <c r="AK12" s="439"/>
      <c r="AL12" s="439"/>
      <c r="AM12" s="439"/>
      <c r="AN12" s="439"/>
      <c r="AO12" s="439"/>
      <c r="AP12" s="439"/>
      <c r="AQ12" s="439"/>
      <c r="AR12" s="445" t="s">
        <v>3</v>
      </c>
      <c r="AS12" s="445"/>
      <c r="AT12" s="445"/>
      <c r="AU12" s="445" t="s">
        <v>4</v>
      </c>
      <c r="AV12" s="445"/>
      <c r="AW12" s="445"/>
      <c r="AX12" s="445" t="s">
        <v>14</v>
      </c>
      <c r="AY12" s="445"/>
      <c r="AZ12" s="445"/>
      <c r="BA12" s="445" t="s">
        <v>13</v>
      </c>
      <c r="BB12" s="445"/>
      <c r="BC12" s="445"/>
      <c r="BD12" s="445" t="s">
        <v>12</v>
      </c>
      <c r="BE12" s="445"/>
      <c r="BF12" s="445"/>
      <c r="BG12" s="453" t="s">
        <v>11</v>
      </c>
      <c r="BH12" s="445"/>
      <c r="BI12" s="445"/>
      <c r="BJ12" s="445" t="s">
        <v>10</v>
      </c>
      <c r="BK12" s="445"/>
      <c r="BL12" s="445"/>
      <c r="BM12" s="445" t="s">
        <v>9</v>
      </c>
      <c r="BN12" s="445"/>
      <c r="BO12" s="445"/>
      <c r="BP12" s="445" t="s">
        <v>8</v>
      </c>
      <c r="BQ12" s="445"/>
      <c r="BR12" s="445"/>
      <c r="BS12" s="445" t="s">
        <v>7</v>
      </c>
      <c r="BT12" s="445"/>
      <c r="BU12" s="445"/>
      <c r="BV12" s="445" t="s">
        <v>6</v>
      </c>
      <c r="BW12" s="445"/>
      <c r="BX12" s="445"/>
      <c r="BY12" s="445" t="s">
        <v>5</v>
      </c>
      <c r="BZ12" s="445"/>
      <c r="CA12" s="446"/>
    </row>
    <row r="13" spans="1:79" ht="6" customHeight="1">
      <c r="A13" s="431"/>
      <c r="B13" s="404"/>
      <c r="C13" s="404"/>
      <c r="D13" s="411"/>
      <c r="E13" s="435"/>
      <c r="F13" s="436"/>
      <c r="G13" s="437"/>
      <c r="H13" s="435"/>
      <c r="I13" s="436"/>
      <c r="J13" s="437"/>
      <c r="K13" s="435"/>
      <c r="L13" s="436"/>
      <c r="M13" s="437"/>
      <c r="N13" s="435"/>
      <c r="O13" s="436"/>
      <c r="P13" s="437"/>
      <c r="Q13" s="440"/>
      <c r="R13" s="441"/>
      <c r="S13" s="441"/>
      <c r="T13" s="441"/>
      <c r="U13" s="441"/>
      <c r="V13" s="441"/>
      <c r="W13" s="441"/>
      <c r="X13" s="441"/>
      <c r="Y13" s="441"/>
      <c r="Z13" s="441"/>
      <c r="AA13" s="441"/>
      <c r="AB13" s="441"/>
      <c r="AC13" s="441"/>
      <c r="AD13" s="441"/>
      <c r="AE13" s="441"/>
      <c r="AF13" s="441"/>
      <c r="AG13" s="441"/>
      <c r="AH13" s="441"/>
      <c r="AI13" s="441"/>
      <c r="AJ13" s="441"/>
      <c r="AK13" s="441"/>
      <c r="AL13" s="441"/>
      <c r="AM13" s="441"/>
      <c r="AN13" s="441"/>
      <c r="AO13" s="441"/>
      <c r="AP13" s="441"/>
      <c r="AQ13" s="441"/>
      <c r="AR13" s="445"/>
      <c r="AS13" s="445"/>
      <c r="AT13" s="445"/>
      <c r="AU13" s="445"/>
      <c r="AV13" s="445"/>
      <c r="AW13" s="445"/>
      <c r="AX13" s="445"/>
      <c r="AY13" s="445"/>
      <c r="AZ13" s="445"/>
      <c r="BA13" s="445"/>
      <c r="BB13" s="445"/>
      <c r="BC13" s="445"/>
      <c r="BD13" s="445"/>
      <c r="BE13" s="445"/>
      <c r="BF13" s="445"/>
      <c r="BG13" s="453"/>
      <c r="BH13" s="445"/>
      <c r="BI13" s="445"/>
      <c r="BJ13" s="445"/>
      <c r="BK13" s="445"/>
      <c r="BL13" s="445"/>
      <c r="BM13" s="445"/>
      <c r="BN13" s="445"/>
      <c r="BO13" s="445"/>
      <c r="BP13" s="445"/>
      <c r="BQ13" s="445"/>
      <c r="BR13" s="445"/>
      <c r="BS13" s="445"/>
      <c r="BT13" s="445"/>
      <c r="BU13" s="445"/>
      <c r="BV13" s="445"/>
      <c r="BW13" s="445"/>
      <c r="BX13" s="445"/>
      <c r="BY13" s="445"/>
      <c r="BZ13" s="445"/>
      <c r="CA13" s="446"/>
    </row>
    <row r="14" spans="1:79" ht="7.5" customHeight="1">
      <c r="A14" s="431"/>
      <c r="B14" s="404"/>
      <c r="C14" s="404"/>
      <c r="D14" s="411"/>
      <c r="E14" s="435"/>
      <c r="F14" s="436"/>
      <c r="G14" s="437"/>
      <c r="H14" s="435"/>
      <c r="I14" s="436"/>
      <c r="J14" s="437"/>
      <c r="K14" s="435"/>
      <c r="L14" s="436"/>
      <c r="M14" s="437"/>
      <c r="N14" s="435"/>
      <c r="O14" s="436"/>
      <c r="P14" s="437"/>
      <c r="Q14" s="440"/>
      <c r="R14" s="441"/>
      <c r="S14" s="441"/>
      <c r="T14" s="441"/>
      <c r="U14" s="441"/>
      <c r="V14" s="441"/>
      <c r="W14" s="441"/>
      <c r="X14" s="441"/>
      <c r="Y14" s="441"/>
      <c r="Z14" s="441"/>
      <c r="AA14" s="441"/>
      <c r="AB14" s="441"/>
      <c r="AC14" s="441"/>
      <c r="AD14" s="441"/>
      <c r="AE14" s="441"/>
      <c r="AF14" s="441"/>
      <c r="AG14" s="441"/>
      <c r="AH14" s="441"/>
      <c r="AI14" s="441"/>
      <c r="AJ14" s="441"/>
      <c r="AK14" s="441"/>
      <c r="AL14" s="441"/>
      <c r="AM14" s="441"/>
      <c r="AN14" s="441"/>
      <c r="AO14" s="441"/>
      <c r="AP14" s="441"/>
      <c r="AQ14" s="442"/>
      <c r="AR14" s="447"/>
      <c r="AS14" s="448"/>
      <c r="AT14" s="449"/>
      <c r="AU14" s="186"/>
      <c r="AV14" s="186"/>
      <c r="AW14" s="187"/>
      <c r="AX14" s="731"/>
      <c r="AY14" s="732"/>
      <c r="AZ14" s="733"/>
      <c r="BA14" s="731"/>
      <c r="BB14" s="732"/>
      <c r="BC14" s="733"/>
      <c r="BD14" s="731"/>
      <c r="BE14" s="732"/>
      <c r="BF14" s="737"/>
      <c r="BG14" s="186"/>
      <c r="BH14" s="186"/>
      <c r="BI14" s="187"/>
      <c r="BJ14" s="731"/>
      <c r="BK14" s="732"/>
      <c r="BL14" s="733"/>
      <c r="BM14" s="186"/>
      <c r="BN14" s="186"/>
      <c r="BO14" s="187"/>
      <c r="BP14" s="731"/>
      <c r="BQ14" s="732"/>
      <c r="BR14" s="733"/>
      <c r="BS14" s="186"/>
      <c r="BT14" s="186"/>
      <c r="BU14" s="187"/>
      <c r="BV14" s="447"/>
      <c r="BW14" s="449"/>
      <c r="BX14" s="186"/>
      <c r="BY14" s="186"/>
      <c r="BZ14" s="186"/>
      <c r="CA14" s="739"/>
    </row>
    <row r="15" spans="1:79" ht="7.5" customHeight="1">
      <c r="A15" s="431"/>
      <c r="B15" s="404"/>
      <c r="C15" s="404"/>
      <c r="D15" s="411"/>
      <c r="E15" s="435"/>
      <c r="F15" s="436"/>
      <c r="G15" s="437"/>
      <c r="H15" s="435"/>
      <c r="I15" s="436"/>
      <c r="J15" s="437"/>
      <c r="K15" s="435"/>
      <c r="L15" s="436"/>
      <c r="M15" s="437"/>
      <c r="N15" s="435"/>
      <c r="O15" s="436"/>
      <c r="P15" s="437"/>
      <c r="Q15" s="443"/>
      <c r="R15" s="444"/>
      <c r="S15" s="444"/>
      <c r="T15" s="444"/>
      <c r="U15" s="444"/>
      <c r="V15" s="444"/>
      <c r="W15" s="444"/>
      <c r="X15" s="444"/>
      <c r="Y15" s="444"/>
      <c r="Z15" s="444"/>
      <c r="AA15" s="444"/>
      <c r="AB15" s="444"/>
      <c r="AC15" s="444"/>
      <c r="AD15" s="444"/>
      <c r="AE15" s="444"/>
      <c r="AF15" s="444"/>
      <c r="AG15" s="444"/>
      <c r="AH15" s="444"/>
      <c r="AI15" s="444"/>
      <c r="AJ15" s="444"/>
      <c r="AK15" s="444"/>
      <c r="AL15" s="441"/>
      <c r="AM15" s="441"/>
      <c r="AN15" s="441"/>
      <c r="AO15" s="441"/>
      <c r="AP15" s="441"/>
      <c r="AQ15" s="442"/>
      <c r="AR15" s="450"/>
      <c r="AS15" s="451"/>
      <c r="AT15" s="452"/>
      <c r="AU15" s="188"/>
      <c r="AV15" s="188"/>
      <c r="AW15" s="189"/>
      <c r="AX15" s="734"/>
      <c r="AY15" s="735"/>
      <c r="AZ15" s="736"/>
      <c r="BA15" s="734"/>
      <c r="BB15" s="735"/>
      <c r="BC15" s="736"/>
      <c r="BD15" s="734"/>
      <c r="BE15" s="735"/>
      <c r="BF15" s="738"/>
      <c r="BG15" s="188"/>
      <c r="BH15" s="188"/>
      <c r="BI15" s="189"/>
      <c r="BJ15" s="734"/>
      <c r="BK15" s="735"/>
      <c r="BL15" s="736"/>
      <c r="BM15" s="188"/>
      <c r="BN15" s="188"/>
      <c r="BO15" s="189"/>
      <c r="BP15" s="734"/>
      <c r="BQ15" s="735"/>
      <c r="BR15" s="736"/>
      <c r="BS15" s="188"/>
      <c r="BT15" s="188"/>
      <c r="BU15" s="189"/>
      <c r="BV15" s="450"/>
      <c r="BW15" s="452"/>
      <c r="BX15" s="188"/>
      <c r="BY15" s="188"/>
      <c r="BZ15" s="188"/>
      <c r="CA15" s="740"/>
    </row>
    <row r="16" spans="1:79" ht="8.25" customHeight="1">
      <c r="A16" s="476" t="s">
        <v>15</v>
      </c>
      <c r="B16" s="477"/>
      <c r="C16" s="477"/>
      <c r="D16" s="477"/>
      <c r="E16" s="477"/>
      <c r="F16" s="477"/>
      <c r="G16" s="477"/>
      <c r="H16" s="477"/>
      <c r="I16" s="477"/>
      <c r="J16" s="477"/>
      <c r="K16" s="477"/>
      <c r="L16" s="477"/>
      <c r="M16" s="477"/>
      <c r="N16" s="477"/>
      <c r="O16" s="477"/>
      <c r="P16" s="477"/>
      <c r="Q16" s="477"/>
      <c r="R16" s="477"/>
      <c r="S16" s="477"/>
      <c r="T16" s="477"/>
      <c r="U16" s="477"/>
      <c r="V16" s="477"/>
      <c r="W16" s="477"/>
      <c r="X16" s="477"/>
      <c r="Y16" s="477"/>
      <c r="Z16" s="477"/>
      <c r="AA16" s="477"/>
      <c r="AB16" s="477"/>
      <c r="AC16" s="477"/>
      <c r="AD16" s="477"/>
      <c r="AE16" s="477"/>
      <c r="AF16" s="477"/>
      <c r="AG16" s="477"/>
      <c r="AH16" s="478"/>
      <c r="AI16" s="482"/>
      <c r="AJ16" s="483"/>
      <c r="AK16" s="483"/>
      <c r="AL16" s="486" t="s">
        <v>353</v>
      </c>
      <c r="AM16" s="486"/>
      <c r="AN16" s="486"/>
      <c r="AO16" s="486"/>
      <c r="AP16" s="486"/>
      <c r="AQ16" s="486"/>
      <c r="AR16" s="486"/>
      <c r="AS16" s="486"/>
      <c r="AT16" s="486"/>
      <c r="AU16" s="486"/>
      <c r="AV16" s="486"/>
      <c r="AW16" s="486"/>
      <c r="AX16" s="486"/>
      <c r="AY16" s="486"/>
      <c r="AZ16" s="486"/>
      <c r="BA16" s="486"/>
      <c r="BB16" s="486"/>
      <c r="BC16" s="486"/>
      <c r="BD16" s="486"/>
      <c r="BE16" s="486"/>
      <c r="BF16" s="487"/>
      <c r="BG16" s="487"/>
      <c r="BH16" s="487"/>
      <c r="BI16" s="487"/>
      <c r="BJ16" s="487"/>
      <c r="BK16" s="487"/>
      <c r="BL16" s="487"/>
      <c r="BM16" s="487"/>
      <c r="BN16" s="487"/>
      <c r="BO16" s="487"/>
      <c r="BP16" s="487"/>
      <c r="BQ16" s="487"/>
      <c r="BR16" s="487"/>
      <c r="BS16" s="487"/>
      <c r="BT16" s="487"/>
      <c r="BU16" s="487"/>
      <c r="BV16" s="487"/>
      <c r="BW16" s="487"/>
      <c r="BX16" s="487"/>
      <c r="BY16" s="487"/>
      <c r="BZ16" s="487"/>
      <c r="CA16" s="488"/>
    </row>
    <row r="17" spans="1:79" ht="8.25" customHeight="1">
      <c r="A17" s="479"/>
      <c r="B17" s="480"/>
      <c r="C17" s="480"/>
      <c r="D17" s="480"/>
      <c r="E17" s="480"/>
      <c r="F17" s="480"/>
      <c r="G17" s="480"/>
      <c r="H17" s="480"/>
      <c r="I17" s="480"/>
      <c r="J17" s="480"/>
      <c r="K17" s="480"/>
      <c r="L17" s="480"/>
      <c r="M17" s="480"/>
      <c r="N17" s="480"/>
      <c r="O17" s="480"/>
      <c r="P17" s="480"/>
      <c r="Q17" s="480"/>
      <c r="R17" s="480"/>
      <c r="S17" s="480"/>
      <c r="T17" s="480"/>
      <c r="U17" s="480"/>
      <c r="V17" s="480"/>
      <c r="W17" s="480"/>
      <c r="X17" s="480"/>
      <c r="Y17" s="480"/>
      <c r="Z17" s="480"/>
      <c r="AA17" s="480"/>
      <c r="AB17" s="480"/>
      <c r="AC17" s="480"/>
      <c r="AD17" s="480"/>
      <c r="AE17" s="480"/>
      <c r="AF17" s="480"/>
      <c r="AG17" s="480"/>
      <c r="AH17" s="481"/>
      <c r="AI17" s="484"/>
      <c r="AJ17" s="485"/>
      <c r="AK17" s="485"/>
      <c r="AL17" s="486"/>
      <c r="AM17" s="486"/>
      <c r="AN17" s="486"/>
      <c r="AO17" s="486"/>
      <c r="AP17" s="486"/>
      <c r="AQ17" s="486"/>
      <c r="AR17" s="486"/>
      <c r="AS17" s="486"/>
      <c r="AT17" s="486"/>
      <c r="AU17" s="486"/>
      <c r="AV17" s="486"/>
      <c r="AW17" s="486"/>
      <c r="AX17" s="486"/>
      <c r="AY17" s="486"/>
      <c r="AZ17" s="486"/>
      <c r="BA17" s="486"/>
      <c r="BB17" s="486"/>
      <c r="BC17" s="486"/>
      <c r="BD17" s="486"/>
      <c r="BE17" s="486"/>
      <c r="BF17" s="487"/>
      <c r="BG17" s="487"/>
      <c r="BH17" s="487"/>
      <c r="BI17" s="487"/>
      <c r="BJ17" s="487"/>
      <c r="BK17" s="487"/>
      <c r="BL17" s="487"/>
      <c r="BM17" s="487"/>
      <c r="BN17" s="487"/>
      <c r="BO17" s="487"/>
      <c r="BP17" s="487"/>
      <c r="BQ17" s="487"/>
      <c r="BR17" s="487"/>
      <c r="BS17" s="487"/>
      <c r="BT17" s="487"/>
      <c r="BU17" s="487"/>
      <c r="BV17" s="487"/>
      <c r="BW17" s="487"/>
      <c r="BX17" s="487"/>
      <c r="BY17" s="487"/>
      <c r="BZ17" s="487"/>
      <c r="CA17" s="488"/>
    </row>
    <row r="18" spans="1:79" ht="6" customHeight="1" thickBot="1">
      <c r="A18" s="6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2"/>
      <c r="AJ18" s="2"/>
      <c r="AK18" s="2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65"/>
    </row>
    <row r="19" spans="1:79" ht="10.5" customHeight="1">
      <c r="A19" s="489" t="s">
        <v>23</v>
      </c>
      <c r="B19" s="490"/>
      <c r="C19" s="490"/>
      <c r="D19" s="491"/>
      <c r="E19" s="495">
        <v>1</v>
      </c>
      <c r="F19" s="496"/>
      <c r="G19" s="497"/>
      <c r="H19" s="498" t="s">
        <v>75</v>
      </c>
      <c r="I19" s="499"/>
      <c r="J19" s="499"/>
      <c r="K19" s="499"/>
      <c r="L19" s="499"/>
      <c r="M19" s="499"/>
      <c r="N19" s="499"/>
      <c r="O19" s="499"/>
      <c r="P19" s="499"/>
      <c r="Q19" s="499"/>
      <c r="R19" s="499"/>
      <c r="S19" s="499"/>
      <c r="T19" s="499"/>
      <c r="U19" s="499"/>
      <c r="V19" s="499"/>
      <c r="W19" s="499"/>
      <c r="X19" s="499"/>
      <c r="Y19" s="499"/>
      <c r="Z19" s="499"/>
      <c r="AA19" s="499"/>
      <c r="AB19" s="499"/>
      <c r="AC19" s="499"/>
      <c r="AD19" s="499"/>
      <c r="AE19" s="499"/>
      <c r="AF19" s="499"/>
      <c r="AG19" s="499"/>
      <c r="AH19" s="500"/>
      <c r="AI19" s="501" t="s">
        <v>18</v>
      </c>
      <c r="AJ19" s="501"/>
      <c r="AK19" s="501"/>
      <c r="AL19" s="502">
        <v>2</v>
      </c>
      <c r="AM19" s="502"/>
      <c r="AN19" s="502"/>
      <c r="AO19" s="503" t="s">
        <v>24</v>
      </c>
      <c r="AP19" s="504"/>
      <c r="AQ19" s="504"/>
      <c r="AR19" s="504"/>
      <c r="AS19" s="504"/>
      <c r="AT19" s="504"/>
      <c r="AU19" s="504"/>
      <c r="AV19" s="504"/>
      <c r="AW19" s="504"/>
      <c r="AX19" s="504"/>
      <c r="AY19" s="504"/>
      <c r="AZ19" s="504"/>
      <c r="BA19" s="504"/>
      <c r="BB19" s="504"/>
      <c r="BC19" s="504"/>
      <c r="BD19" s="504"/>
      <c r="BE19" s="504"/>
      <c r="BF19" s="504"/>
      <c r="BG19" s="504"/>
      <c r="BH19" s="504"/>
      <c r="BI19" s="504"/>
      <c r="BJ19" s="504"/>
      <c r="BK19" s="504"/>
      <c r="BL19" s="504"/>
      <c r="BM19" s="504"/>
      <c r="BN19" s="504"/>
      <c r="BO19" s="504"/>
      <c r="BP19" s="504"/>
      <c r="BQ19" s="504"/>
      <c r="BR19" s="504"/>
      <c r="BS19" s="504"/>
      <c r="BT19" s="504"/>
      <c r="BU19" s="504"/>
      <c r="BV19" s="504"/>
      <c r="BW19" s="504"/>
      <c r="BX19" s="504"/>
      <c r="BY19" s="504"/>
      <c r="BZ19" s="504"/>
      <c r="CA19" s="505"/>
    </row>
    <row r="20" spans="1:79" ht="7.5" customHeight="1">
      <c r="A20" s="492"/>
      <c r="B20" s="493"/>
      <c r="C20" s="493"/>
      <c r="D20" s="494"/>
      <c r="E20" s="463"/>
      <c r="F20" s="464"/>
      <c r="G20" s="465"/>
      <c r="H20" s="514"/>
      <c r="I20" s="515"/>
      <c r="J20" s="515"/>
      <c r="K20" s="515"/>
      <c r="L20" s="515"/>
      <c r="M20" s="515"/>
      <c r="N20" s="515"/>
      <c r="O20" s="515"/>
      <c r="P20" s="515"/>
      <c r="Q20" s="515"/>
      <c r="R20" s="515"/>
      <c r="S20" s="515"/>
      <c r="T20" s="515"/>
      <c r="U20" s="515"/>
      <c r="V20" s="515"/>
      <c r="W20" s="515"/>
      <c r="X20" s="515"/>
      <c r="Y20" s="515"/>
      <c r="Z20" s="515"/>
      <c r="AA20" s="515"/>
      <c r="AB20" s="515"/>
      <c r="AC20" s="515"/>
      <c r="AD20" s="515"/>
      <c r="AE20" s="515"/>
      <c r="AF20" s="515"/>
      <c r="AG20" s="515"/>
      <c r="AH20" s="516"/>
      <c r="AI20" s="520"/>
      <c r="AJ20" s="521"/>
      <c r="AK20" s="522"/>
      <c r="AL20" s="472"/>
      <c r="AM20" s="472"/>
      <c r="AN20" s="472"/>
      <c r="AO20" s="474"/>
      <c r="AP20" s="474"/>
      <c r="AQ20" s="474"/>
      <c r="AR20" s="474"/>
      <c r="AS20" s="474"/>
      <c r="AT20" s="474"/>
      <c r="AU20" s="474"/>
      <c r="AV20" s="474"/>
      <c r="AW20" s="474"/>
      <c r="AX20" s="474"/>
      <c r="AY20" s="474"/>
      <c r="AZ20" s="474"/>
      <c r="BA20" s="474"/>
      <c r="BB20" s="474"/>
      <c r="BC20" s="474"/>
      <c r="BD20" s="474"/>
      <c r="BE20" s="474"/>
      <c r="BF20" s="474"/>
      <c r="BG20" s="474"/>
      <c r="BH20" s="474"/>
      <c r="BI20" s="474"/>
      <c r="BJ20" s="474"/>
      <c r="BK20" s="474"/>
      <c r="BL20" s="474"/>
      <c r="BM20" s="474"/>
      <c r="BN20" s="474"/>
      <c r="BO20" s="474"/>
      <c r="BP20" s="474"/>
      <c r="BQ20" s="474"/>
      <c r="BR20" s="474"/>
      <c r="BS20" s="474"/>
      <c r="BT20" s="474"/>
      <c r="BU20" s="474"/>
      <c r="BV20" s="474"/>
      <c r="BW20" s="474"/>
      <c r="BX20" s="474"/>
      <c r="BY20" s="474"/>
      <c r="BZ20" s="474"/>
      <c r="CA20" s="475"/>
    </row>
    <row r="21" spans="1:79" ht="7.5" customHeight="1">
      <c r="A21" s="454" t="s">
        <v>17</v>
      </c>
      <c r="B21" s="455"/>
      <c r="C21" s="455"/>
      <c r="D21" s="456"/>
      <c r="E21" s="466"/>
      <c r="F21" s="467"/>
      <c r="G21" s="468"/>
      <c r="H21" s="517"/>
      <c r="I21" s="518"/>
      <c r="J21" s="518"/>
      <c r="K21" s="518"/>
      <c r="L21" s="518"/>
      <c r="M21" s="518"/>
      <c r="N21" s="518"/>
      <c r="O21" s="518"/>
      <c r="P21" s="518"/>
      <c r="Q21" s="518"/>
      <c r="R21" s="518"/>
      <c r="S21" s="518"/>
      <c r="T21" s="518"/>
      <c r="U21" s="518"/>
      <c r="V21" s="518"/>
      <c r="W21" s="518"/>
      <c r="X21" s="518"/>
      <c r="Y21" s="518"/>
      <c r="Z21" s="518"/>
      <c r="AA21" s="518"/>
      <c r="AB21" s="518"/>
      <c r="AC21" s="518"/>
      <c r="AD21" s="518"/>
      <c r="AE21" s="518"/>
      <c r="AF21" s="518"/>
      <c r="AG21" s="518"/>
      <c r="AH21" s="519"/>
      <c r="AI21" s="523"/>
      <c r="AJ21" s="524"/>
      <c r="AK21" s="525"/>
      <c r="AL21" s="472"/>
      <c r="AM21" s="472"/>
      <c r="AN21" s="472"/>
      <c r="AO21" s="474"/>
      <c r="AP21" s="474"/>
      <c r="AQ21" s="474"/>
      <c r="AR21" s="474"/>
      <c r="AS21" s="474"/>
      <c r="AT21" s="474"/>
      <c r="AU21" s="474"/>
      <c r="AV21" s="474"/>
      <c r="AW21" s="474"/>
      <c r="AX21" s="474"/>
      <c r="AY21" s="474"/>
      <c r="AZ21" s="474"/>
      <c r="BA21" s="474"/>
      <c r="BB21" s="474"/>
      <c r="BC21" s="474"/>
      <c r="BD21" s="474"/>
      <c r="BE21" s="474"/>
      <c r="BF21" s="474"/>
      <c r="BG21" s="474"/>
      <c r="BH21" s="474"/>
      <c r="BI21" s="474"/>
      <c r="BJ21" s="474"/>
      <c r="BK21" s="474"/>
      <c r="BL21" s="474"/>
      <c r="BM21" s="474"/>
      <c r="BN21" s="474"/>
      <c r="BO21" s="474"/>
      <c r="BP21" s="474"/>
      <c r="BQ21" s="474"/>
      <c r="BR21" s="474"/>
      <c r="BS21" s="474"/>
      <c r="BT21" s="474"/>
      <c r="BU21" s="474"/>
      <c r="BV21" s="474"/>
      <c r="BW21" s="474"/>
      <c r="BX21" s="474"/>
      <c r="BY21" s="474"/>
      <c r="BZ21" s="474"/>
      <c r="CA21" s="475"/>
    </row>
    <row r="22" spans="1:79" ht="10.5" customHeight="1">
      <c r="A22" s="454"/>
      <c r="B22" s="455"/>
      <c r="C22" s="455"/>
      <c r="D22" s="456"/>
      <c r="E22" s="460">
        <v>3</v>
      </c>
      <c r="F22" s="461"/>
      <c r="G22" s="462"/>
      <c r="H22" s="469" t="s">
        <v>19</v>
      </c>
      <c r="I22" s="470"/>
      <c r="J22" s="470"/>
      <c r="K22" s="470"/>
      <c r="L22" s="470"/>
      <c r="M22" s="470"/>
      <c r="N22" s="470"/>
      <c r="O22" s="470"/>
      <c r="P22" s="470"/>
      <c r="Q22" s="470"/>
      <c r="R22" s="470"/>
      <c r="S22" s="470"/>
      <c r="T22" s="470"/>
      <c r="U22" s="470"/>
      <c r="V22" s="470"/>
      <c r="W22" s="470"/>
      <c r="X22" s="470"/>
      <c r="Y22" s="470"/>
      <c r="Z22" s="470"/>
      <c r="AA22" s="470"/>
      <c r="AB22" s="470"/>
      <c r="AC22" s="470"/>
      <c r="AD22" s="470"/>
      <c r="AE22" s="470"/>
      <c r="AF22" s="470"/>
      <c r="AG22" s="470"/>
      <c r="AH22" s="470"/>
      <c r="AI22" s="470"/>
      <c r="AJ22" s="470"/>
      <c r="AK22" s="471"/>
      <c r="AL22" s="472">
        <v>4</v>
      </c>
      <c r="AM22" s="472"/>
      <c r="AN22" s="472"/>
      <c r="AO22" s="469" t="s">
        <v>20</v>
      </c>
      <c r="AP22" s="470"/>
      <c r="AQ22" s="470"/>
      <c r="AR22" s="470"/>
      <c r="AS22" s="470"/>
      <c r="AT22" s="470"/>
      <c r="AU22" s="470"/>
      <c r="AV22" s="470"/>
      <c r="AW22" s="470"/>
      <c r="AX22" s="470"/>
      <c r="AY22" s="470"/>
      <c r="AZ22" s="470"/>
      <c r="BA22" s="470"/>
      <c r="BB22" s="470"/>
      <c r="BC22" s="470"/>
      <c r="BD22" s="470"/>
      <c r="BE22" s="470"/>
      <c r="BF22" s="470"/>
      <c r="BG22" s="470"/>
      <c r="BH22" s="470"/>
      <c r="BI22" s="470"/>
      <c r="BJ22" s="470"/>
      <c r="BK22" s="470"/>
      <c r="BL22" s="470"/>
      <c r="BM22" s="470"/>
      <c r="BN22" s="470"/>
      <c r="BO22" s="470"/>
      <c r="BP22" s="470"/>
      <c r="BQ22" s="470"/>
      <c r="BR22" s="470"/>
      <c r="BS22" s="470"/>
      <c r="BT22" s="470"/>
      <c r="BU22" s="470"/>
      <c r="BV22" s="470"/>
      <c r="BW22" s="470"/>
      <c r="BX22" s="470"/>
      <c r="BY22" s="470"/>
      <c r="BZ22" s="470"/>
      <c r="CA22" s="473"/>
    </row>
    <row r="23" spans="1:79" ht="7.5" customHeight="1">
      <c r="A23" s="454"/>
      <c r="B23" s="455"/>
      <c r="C23" s="455"/>
      <c r="D23" s="456"/>
      <c r="E23" s="463"/>
      <c r="F23" s="464"/>
      <c r="G23" s="465"/>
      <c r="H23" s="474"/>
      <c r="I23" s="474"/>
      <c r="J23" s="474"/>
      <c r="K23" s="474"/>
      <c r="L23" s="474"/>
      <c r="M23" s="474"/>
      <c r="N23" s="474"/>
      <c r="O23" s="474"/>
      <c r="P23" s="474"/>
      <c r="Q23" s="474"/>
      <c r="R23" s="474"/>
      <c r="S23" s="474"/>
      <c r="T23" s="474"/>
      <c r="U23" s="474"/>
      <c r="V23" s="474"/>
      <c r="W23" s="474"/>
      <c r="X23" s="474"/>
      <c r="Y23" s="474"/>
      <c r="Z23" s="474"/>
      <c r="AA23" s="474"/>
      <c r="AB23" s="474"/>
      <c r="AC23" s="474"/>
      <c r="AD23" s="474"/>
      <c r="AE23" s="474"/>
      <c r="AF23" s="474"/>
      <c r="AG23" s="474"/>
      <c r="AH23" s="474"/>
      <c r="AI23" s="474"/>
      <c r="AJ23" s="474"/>
      <c r="AK23" s="474"/>
      <c r="AL23" s="472"/>
      <c r="AM23" s="472"/>
      <c r="AN23" s="472"/>
      <c r="AO23" s="474"/>
      <c r="AP23" s="474"/>
      <c r="AQ23" s="474"/>
      <c r="AR23" s="474"/>
      <c r="AS23" s="474"/>
      <c r="AT23" s="474"/>
      <c r="AU23" s="474"/>
      <c r="AV23" s="474"/>
      <c r="AW23" s="474"/>
      <c r="AX23" s="474"/>
      <c r="AY23" s="474"/>
      <c r="AZ23" s="474"/>
      <c r="BA23" s="474"/>
      <c r="BB23" s="474"/>
      <c r="BC23" s="474"/>
      <c r="BD23" s="474"/>
      <c r="BE23" s="474"/>
      <c r="BF23" s="474"/>
      <c r="BG23" s="474"/>
      <c r="BH23" s="474"/>
      <c r="BI23" s="474"/>
      <c r="BJ23" s="474"/>
      <c r="BK23" s="474"/>
      <c r="BL23" s="474"/>
      <c r="BM23" s="474"/>
      <c r="BN23" s="474"/>
      <c r="BO23" s="474"/>
      <c r="BP23" s="474"/>
      <c r="BQ23" s="474"/>
      <c r="BR23" s="474"/>
      <c r="BS23" s="474"/>
      <c r="BT23" s="474"/>
      <c r="BU23" s="474"/>
      <c r="BV23" s="474"/>
      <c r="BW23" s="474"/>
      <c r="BX23" s="474"/>
      <c r="BY23" s="474"/>
      <c r="BZ23" s="474"/>
      <c r="CA23" s="475"/>
    </row>
    <row r="24" spans="1:79" ht="7.5" customHeight="1">
      <c r="A24" s="454"/>
      <c r="B24" s="455"/>
      <c r="C24" s="455"/>
      <c r="D24" s="456"/>
      <c r="E24" s="466"/>
      <c r="F24" s="467"/>
      <c r="G24" s="468"/>
      <c r="H24" s="474"/>
      <c r="I24" s="474"/>
      <c r="J24" s="474"/>
      <c r="K24" s="474"/>
      <c r="L24" s="474"/>
      <c r="M24" s="474"/>
      <c r="N24" s="474"/>
      <c r="O24" s="474"/>
      <c r="P24" s="474"/>
      <c r="Q24" s="474"/>
      <c r="R24" s="474"/>
      <c r="S24" s="474"/>
      <c r="T24" s="474"/>
      <c r="U24" s="474"/>
      <c r="V24" s="474"/>
      <c r="W24" s="474"/>
      <c r="X24" s="474"/>
      <c r="Y24" s="474"/>
      <c r="Z24" s="474"/>
      <c r="AA24" s="474"/>
      <c r="AB24" s="474"/>
      <c r="AC24" s="474"/>
      <c r="AD24" s="474"/>
      <c r="AE24" s="474"/>
      <c r="AF24" s="474"/>
      <c r="AG24" s="474"/>
      <c r="AH24" s="474"/>
      <c r="AI24" s="474"/>
      <c r="AJ24" s="474"/>
      <c r="AK24" s="474"/>
      <c r="AL24" s="472"/>
      <c r="AM24" s="472"/>
      <c r="AN24" s="472"/>
      <c r="AO24" s="474"/>
      <c r="AP24" s="474"/>
      <c r="AQ24" s="474"/>
      <c r="AR24" s="474"/>
      <c r="AS24" s="474"/>
      <c r="AT24" s="474"/>
      <c r="AU24" s="474"/>
      <c r="AV24" s="474"/>
      <c r="AW24" s="474"/>
      <c r="AX24" s="474"/>
      <c r="AY24" s="474"/>
      <c r="AZ24" s="474"/>
      <c r="BA24" s="474"/>
      <c r="BB24" s="474"/>
      <c r="BC24" s="474"/>
      <c r="BD24" s="474"/>
      <c r="BE24" s="474"/>
      <c r="BF24" s="474"/>
      <c r="BG24" s="474"/>
      <c r="BH24" s="474"/>
      <c r="BI24" s="474"/>
      <c r="BJ24" s="474"/>
      <c r="BK24" s="474"/>
      <c r="BL24" s="474"/>
      <c r="BM24" s="474"/>
      <c r="BN24" s="474"/>
      <c r="BO24" s="474"/>
      <c r="BP24" s="474"/>
      <c r="BQ24" s="474"/>
      <c r="BR24" s="474"/>
      <c r="BS24" s="474"/>
      <c r="BT24" s="474"/>
      <c r="BU24" s="474"/>
      <c r="BV24" s="474"/>
      <c r="BW24" s="474"/>
      <c r="BX24" s="474"/>
      <c r="BY24" s="474"/>
      <c r="BZ24" s="474"/>
      <c r="CA24" s="475"/>
    </row>
    <row r="25" spans="1:79" ht="11.25" customHeight="1">
      <c r="A25" s="454"/>
      <c r="B25" s="455"/>
      <c r="C25" s="455"/>
      <c r="D25" s="456"/>
      <c r="E25" s="460">
        <v>5</v>
      </c>
      <c r="F25" s="461"/>
      <c r="G25" s="462"/>
      <c r="H25" s="469" t="s">
        <v>25</v>
      </c>
      <c r="I25" s="470"/>
      <c r="J25" s="470"/>
      <c r="K25" s="470"/>
      <c r="L25" s="470"/>
      <c r="M25" s="470"/>
      <c r="N25" s="470"/>
      <c r="O25" s="470"/>
      <c r="P25" s="470"/>
      <c r="Q25" s="470"/>
      <c r="R25" s="470"/>
      <c r="S25" s="470"/>
      <c r="T25" s="470"/>
      <c r="U25" s="470"/>
      <c r="V25" s="470"/>
      <c r="W25" s="470"/>
      <c r="X25" s="470"/>
      <c r="Y25" s="470"/>
      <c r="Z25" s="470"/>
      <c r="AA25" s="470"/>
      <c r="AB25" s="470"/>
      <c r="AC25" s="470"/>
      <c r="AD25" s="470"/>
      <c r="AE25" s="470"/>
      <c r="AF25" s="470"/>
      <c r="AG25" s="470"/>
      <c r="AH25" s="470"/>
      <c r="AI25" s="470"/>
      <c r="AJ25" s="470"/>
      <c r="AK25" s="471"/>
      <c r="AL25" s="472">
        <v>6</v>
      </c>
      <c r="AM25" s="472"/>
      <c r="AN25" s="472"/>
      <c r="AO25" s="469" t="s">
        <v>27</v>
      </c>
      <c r="AP25" s="470"/>
      <c r="AQ25" s="470"/>
      <c r="AR25" s="470"/>
      <c r="AS25" s="470"/>
      <c r="AT25" s="470"/>
      <c r="AU25" s="470"/>
      <c r="AV25" s="470"/>
      <c r="AW25" s="470"/>
      <c r="AX25" s="470"/>
      <c r="AY25" s="470"/>
      <c r="AZ25" s="470"/>
      <c r="BA25" s="470"/>
      <c r="BB25" s="470"/>
      <c r="BC25" s="470"/>
      <c r="BD25" s="470"/>
      <c r="BE25" s="470"/>
      <c r="BF25" s="470"/>
      <c r="BG25" s="470"/>
      <c r="BH25" s="470"/>
      <c r="BI25" s="470"/>
      <c r="BJ25" s="470"/>
      <c r="BK25" s="470"/>
      <c r="BL25" s="470"/>
      <c r="BM25" s="470"/>
      <c r="BN25" s="470"/>
      <c r="BO25" s="470"/>
      <c r="BP25" s="470"/>
      <c r="BQ25" s="470"/>
      <c r="BR25" s="470"/>
      <c r="BS25" s="470"/>
      <c r="BT25" s="470"/>
      <c r="BU25" s="470"/>
      <c r="BV25" s="470"/>
      <c r="BW25" s="470"/>
      <c r="BX25" s="470"/>
      <c r="BY25" s="470"/>
      <c r="BZ25" s="470"/>
      <c r="CA25" s="473"/>
    </row>
    <row r="26" spans="1:79" ht="7.5" customHeight="1">
      <c r="A26" s="454"/>
      <c r="B26" s="455"/>
      <c r="C26" s="455"/>
      <c r="D26" s="456"/>
      <c r="E26" s="463"/>
      <c r="F26" s="464"/>
      <c r="G26" s="465"/>
      <c r="H26" s="474"/>
      <c r="I26" s="474"/>
      <c r="J26" s="474"/>
      <c r="K26" s="474"/>
      <c r="L26" s="474"/>
      <c r="M26" s="474"/>
      <c r="N26" s="474"/>
      <c r="O26" s="474"/>
      <c r="P26" s="474"/>
      <c r="Q26" s="474"/>
      <c r="R26" s="474"/>
      <c r="S26" s="474"/>
      <c r="T26" s="474"/>
      <c r="U26" s="474"/>
      <c r="V26" s="474"/>
      <c r="W26" s="474"/>
      <c r="X26" s="474"/>
      <c r="Y26" s="474"/>
      <c r="Z26" s="474"/>
      <c r="AA26" s="474"/>
      <c r="AB26" s="474"/>
      <c r="AC26" s="474"/>
      <c r="AD26" s="474"/>
      <c r="AE26" s="474"/>
      <c r="AF26" s="474"/>
      <c r="AG26" s="474"/>
      <c r="AH26" s="474"/>
      <c r="AI26" s="474"/>
      <c r="AJ26" s="474"/>
      <c r="AK26" s="474"/>
      <c r="AL26" s="472"/>
      <c r="AM26" s="472"/>
      <c r="AN26" s="472"/>
      <c r="AO26" s="474"/>
      <c r="AP26" s="474"/>
      <c r="AQ26" s="474"/>
      <c r="AR26" s="474"/>
      <c r="AS26" s="474"/>
      <c r="AT26" s="474"/>
      <c r="AU26" s="474"/>
      <c r="AV26" s="474"/>
      <c r="AW26" s="474"/>
      <c r="AX26" s="474"/>
      <c r="AY26" s="474"/>
      <c r="AZ26" s="474"/>
      <c r="BA26" s="474"/>
      <c r="BB26" s="474"/>
      <c r="BC26" s="474"/>
      <c r="BD26" s="474"/>
      <c r="BE26" s="474"/>
      <c r="BF26" s="474"/>
      <c r="BG26" s="474"/>
      <c r="BH26" s="474"/>
      <c r="BI26" s="474"/>
      <c r="BJ26" s="474"/>
      <c r="BK26" s="474"/>
      <c r="BL26" s="474"/>
      <c r="BM26" s="474"/>
      <c r="BN26" s="474"/>
      <c r="BO26" s="474"/>
      <c r="BP26" s="474"/>
      <c r="BQ26" s="474"/>
      <c r="BR26" s="474"/>
      <c r="BS26" s="474"/>
      <c r="BT26" s="474"/>
      <c r="BU26" s="474"/>
      <c r="BV26" s="474"/>
      <c r="BW26" s="474"/>
      <c r="BX26" s="474"/>
      <c r="BY26" s="474"/>
      <c r="BZ26" s="474"/>
      <c r="CA26" s="475"/>
    </row>
    <row r="27" spans="1:79" ht="7.5" customHeight="1">
      <c r="A27" s="454"/>
      <c r="B27" s="455"/>
      <c r="C27" s="455"/>
      <c r="D27" s="456"/>
      <c r="E27" s="466"/>
      <c r="F27" s="467"/>
      <c r="G27" s="468"/>
      <c r="H27" s="474"/>
      <c r="I27" s="474"/>
      <c r="J27" s="474"/>
      <c r="K27" s="474"/>
      <c r="L27" s="474"/>
      <c r="M27" s="474"/>
      <c r="N27" s="474"/>
      <c r="O27" s="474"/>
      <c r="P27" s="474"/>
      <c r="Q27" s="474"/>
      <c r="R27" s="474"/>
      <c r="S27" s="474"/>
      <c r="T27" s="474"/>
      <c r="U27" s="474"/>
      <c r="V27" s="474"/>
      <c r="W27" s="474"/>
      <c r="X27" s="474"/>
      <c r="Y27" s="474"/>
      <c r="Z27" s="474"/>
      <c r="AA27" s="474"/>
      <c r="AB27" s="474"/>
      <c r="AC27" s="474"/>
      <c r="AD27" s="474"/>
      <c r="AE27" s="474"/>
      <c r="AF27" s="474"/>
      <c r="AG27" s="474"/>
      <c r="AH27" s="474"/>
      <c r="AI27" s="474"/>
      <c r="AJ27" s="474"/>
      <c r="AK27" s="474"/>
      <c r="AL27" s="472"/>
      <c r="AM27" s="472"/>
      <c r="AN27" s="472"/>
      <c r="AO27" s="474"/>
      <c r="AP27" s="474"/>
      <c r="AQ27" s="474"/>
      <c r="AR27" s="474"/>
      <c r="AS27" s="474"/>
      <c r="AT27" s="474"/>
      <c r="AU27" s="474"/>
      <c r="AV27" s="474"/>
      <c r="AW27" s="474"/>
      <c r="AX27" s="474"/>
      <c r="AY27" s="474"/>
      <c r="AZ27" s="474"/>
      <c r="BA27" s="474"/>
      <c r="BB27" s="474"/>
      <c r="BC27" s="474"/>
      <c r="BD27" s="474"/>
      <c r="BE27" s="474"/>
      <c r="BF27" s="474"/>
      <c r="BG27" s="474"/>
      <c r="BH27" s="474"/>
      <c r="BI27" s="474"/>
      <c r="BJ27" s="474"/>
      <c r="BK27" s="474"/>
      <c r="BL27" s="474"/>
      <c r="BM27" s="474"/>
      <c r="BN27" s="474"/>
      <c r="BO27" s="474"/>
      <c r="BP27" s="474"/>
      <c r="BQ27" s="474"/>
      <c r="BR27" s="474"/>
      <c r="BS27" s="474"/>
      <c r="BT27" s="474"/>
      <c r="BU27" s="474"/>
      <c r="BV27" s="474"/>
      <c r="BW27" s="474"/>
      <c r="BX27" s="474"/>
      <c r="BY27" s="474"/>
      <c r="BZ27" s="474"/>
      <c r="CA27" s="475"/>
    </row>
    <row r="28" spans="1:79" ht="10.5" customHeight="1">
      <c r="A28" s="454"/>
      <c r="B28" s="455"/>
      <c r="C28" s="455"/>
      <c r="D28" s="456"/>
      <c r="E28" s="460">
        <v>7</v>
      </c>
      <c r="F28" s="461"/>
      <c r="G28" s="462"/>
      <c r="H28" s="469" t="s">
        <v>21</v>
      </c>
      <c r="I28" s="470"/>
      <c r="J28" s="470"/>
      <c r="K28" s="470"/>
      <c r="L28" s="470"/>
      <c r="M28" s="470"/>
      <c r="N28" s="470"/>
      <c r="O28" s="470"/>
      <c r="P28" s="470"/>
      <c r="Q28" s="470"/>
      <c r="R28" s="470"/>
      <c r="S28" s="470"/>
      <c r="T28" s="470"/>
      <c r="U28" s="470"/>
      <c r="V28" s="470"/>
      <c r="W28" s="470"/>
      <c r="X28" s="470"/>
      <c r="Y28" s="470"/>
      <c r="Z28" s="470"/>
      <c r="AA28" s="470"/>
      <c r="AB28" s="470"/>
      <c r="AC28" s="470"/>
      <c r="AD28" s="470"/>
      <c r="AE28" s="470"/>
      <c r="AF28" s="470"/>
      <c r="AG28" s="470"/>
      <c r="AH28" s="470"/>
      <c r="AI28" s="470"/>
      <c r="AJ28" s="470"/>
      <c r="AK28" s="471"/>
      <c r="AL28" s="472">
        <v>8</v>
      </c>
      <c r="AM28" s="472"/>
      <c r="AN28" s="472"/>
      <c r="AO28" s="469" t="s">
        <v>26</v>
      </c>
      <c r="AP28" s="470"/>
      <c r="AQ28" s="470"/>
      <c r="AR28" s="470"/>
      <c r="AS28" s="470"/>
      <c r="AT28" s="470"/>
      <c r="AU28" s="470"/>
      <c r="AV28" s="470"/>
      <c r="AW28" s="470"/>
      <c r="AX28" s="470"/>
      <c r="AY28" s="470"/>
      <c r="AZ28" s="470"/>
      <c r="BA28" s="470"/>
      <c r="BB28" s="470"/>
      <c r="BC28" s="470"/>
      <c r="BD28" s="470"/>
      <c r="BE28" s="470"/>
      <c r="BF28" s="470"/>
      <c r="BG28" s="470"/>
      <c r="BH28" s="470"/>
      <c r="BI28" s="470"/>
      <c r="BJ28" s="471"/>
      <c r="BK28" s="530">
        <v>9</v>
      </c>
      <c r="BL28" s="530"/>
      <c r="BM28" s="530"/>
      <c r="BN28" s="532" t="s">
        <v>22</v>
      </c>
      <c r="BO28" s="533"/>
      <c r="BP28" s="533"/>
      <c r="BQ28" s="533"/>
      <c r="BR28" s="533"/>
      <c r="BS28" s="533"/>
      <c r="BT28" s="533"/>
      <c r="BU28" s="533"/>
      <c r="BV28" s="533"/>
      <c r="BW28" s="533"/>
      <c r="BX28" s="533"/>
      <c r="BY28" s="533"/>
      <c r="BZ28" s="533"/>
      <c r="CA28" s="534"/>
    </row>
    <row r="29" spans="1:79" ht="7.5" customHeight="1">
      <c r="A29" s="454"/>
      <c r="B29" s="455"/>
      <c r="C29" s="455"/>
      <c r="D29" s="456"/>
      <c r="E29" s="463"/>
      <c r="F29" s="464"/>
      <c r="G29" s="465"/>
      <c r="H29" s="474"/>
      <c r="I29" s="474"/>
      <c r="J29" s="474"/>
      <c r="K29" s="474"/>
      <c r="L29" s="474"/>
      <c r="M29" s="474"/>
      <c r="N29" s="474"/>
      <c r="O29" s="474"/>
      <c r="P29" s="474"/>
      <c r="Q29" s="474"/>
      <c r="R29" s="474"/>
      <c r="S29" s="474"/>
      <c r="T29" s="474"/>
      <c r="U29" s="474"/>
      <c r="V29" s="474"/>
      <c r="W29" s="474"/>
      <c r="X29" s="474"/>
      <c r="Y29" s="474"/>
      <c r="Z29" s="474"/>
      <c r="AA29" s="474"/>
      <c r="AB29" s="474"/>
      <c r="AC29" s="474"/>
      <c r="AD29" s="474"/>
      <c r="AE29" s="474"/>
      <c r="AF29" s="474"/>
      <c r="AG29" s="474"/>
      <c r="AH29" s="474"/>
      <c r="AI29" s="474"/>
      <c r="AJ29" s="474"/>
      <c r="AK29" s="474"/>
      <c r="AL29" s="472"/>
      <c r="AM29" s="472"/>
      <c r="AN29" s="472"/>
      <c r="AO29" s="474"/>
      <c r="AP29" s="474"/>
      <c r="AQ29" s="474"/>
      <c r="AR29" s="474"/>
      <c r="AS29" s="474"/>
      <c r="AT29" s="474"/>
      <c r="AU29" s="474"/>
      <c r="AV29" s="474"/>
      <c r="AW29" s="474"/>
      <c r="AX29" s="474"/>
      <c r="AY29" s="474"/>
      <c r="AZ29" s="474"/>
      <c r="BA29" s="474"/>
      <c r="BB29" s="474"/>
      <c r="BC29" s="474"/>
      <c r="BD29" s="474"/>
      <c r="BE29" s="474"/>
      <c r="BF29" s="474"/>
      <c r="BG29" s="474"/>
      <c r="BH29" s="474"/>
      <c r="BI29" s="474"/>
      <c r="BJ29" s="474"/>
      <c r="BK29" s="530"/>
      <c r="BL29" s="530"/>
      <c r="BM29" s="530"/>
      <c r="BN29" s="474"/>
      <c r="BO29" s="474"/>
      <c r="BP29" s="474"/>
      <c r="BQ29" s="474"/>
      <c r="BR29" s="474"/>
      <c r="BS29" s="474"/>
      <c r="BT29" s="474"/>
      <c r="BU29" s="474"/>
      <c r="BV29" s="474"/>
      <c r="BW29" s="474"/>
      <c r="BX29" s="474"/>
      <c r="BY29" s="474"/>
      <c r="BZ29" s="474"/>
      <c r="CA29" s="475"/>
    </row>
    <row r="30" spans="1:79" ht="7.5" customHeight="1" thickBot="1">
      <c r="A30" s="457"/>
      <c r="B30" s="458"/>
      <c r="C30" s="458"/>
      <c r="D30" s="459"/>
      <c r="E30" s="526"/>
      <c r="F30" s="527"/>
      <c r="G30" s="528"/>
      <c r="H30" s="535"/>
      <c r="I30" s="535"/>
      <c r="J30" s="535"/>
      <c r="K30" s="535"/>
      <c r="L30" s="535"/>
      <c r="M30" s="535"/>
      <c r="N30" s="535"/>
      <c r="O30" s="535"/>
      <c r="P30" s="535"/>
      <c r="Q30" s="535"/>
      <c r="R30" s="535"/>
      <c r="S30" s="535"/>
      <c r="T30" s="535"/>
      <c r="U30" s="535"/>
      <c r="V30" s="535"/>
      <c r="W30" s="535"/>
      <c r="X30" s="535"/>
      <c r="Y30" s="535"/>
      <c r="Z30" s="535"/>
      <c r="AA30" s="535"/>
      <c r="AB30" s="535"/>
      <c r="AC30" s="535"/>
      <c r="AD30" s="535"/>
      <c r="AE30" s="535"/>
      <c r="AF30" s="535"/>
      <c r="AG30" s="535"/>
      <c r="AH30" s="535"/>
      <c r="AI30" s="535"/>
      <c r="AJ30" s="535"/>
      <c r="AK30" s="535"/>
      <c r="AL30" s="529"/>
      <c r="AM30" s="529"/>
      <c r="AN30" s="529"/>
      <c r="AO30" s="535"/>
      <c r="AP30" s="535"/>
      <c r="AQ30" s="535"/>
      <c r="AR30" s="535"/>
      <c r="AS30" s="535"/>
      <c r="AT30" s="535"/>
      <c r="AU30" s="535"/>
      <c r="AV30" s="535"/>
      <c r="AW30" s="535"/>
      <c r="AX30" s="535"/>
      <c r="AY30" s="535"/>
      <c r="AZ30" s="535"/>
      <c r="BA30" s="535"/>
      <c r="BB30" s="535"/>
      <c r="BC30" s="535"/>
      <c r="BD30" s="535"/>
      <c r="BE30" s="535"/>
      <c r="BF30" s="535"/>
      <c r="BG30" s="535"/>
      <c r="BH30" s="535"/>
      <c r="BI30" s="535"/>
      <c r="BJ30" s="535"/>
      <c r="BK30" s="531"/>
      <c r="BL30" s="531"/>
      <c r="BM30" s="531"/>
      <c r="BN30" s="535"/>
      <c r="BO30" s="535"/>
      <c r="BP30" s="535"/>
      <c r="BQ30" s="535"/>
      <c r="BR30" s="535"/>
      <c r="BS30" s="535"/>
      <c r="BT30" s="535"/>
      <c r="BU30" s="535"/>
      <c r="BV30" s="535"/>
      <c r="BW30" s="535"/>
      <c r="BX30" s="535"/>
      <c r="BY30" s="535"/>
      <c r="BZ30" s="535"/>
      <c r="CA30" s="536"/>
    </row>
    <row r="31" spans="1:79" ht="6" customHeight="1" thickBot="1">
      <c r="A31" s="66"/>
      <c r="B31" s="5"/>
      <c r="C31" s="5"/>
      <c r="D31" s="5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65"/>
    </row>
    <row r="32" spans="1:79" ht="9.75" customHeight="1">
      <c r="A32" s="583" t="s">
        <v>28</v>
      </c>
      <c r="B32" s="593" t="s">
        <v>450</v>
      </c>
      <c r="C32" s="593"/>
      <c r="D32" s="593"/>
      <c r="E32" s="543">
        <v>10</v>
      </c>
      <c r="F32" s="543"/>
      <c r="G32" s="579" t="s">
        <v>30</v>
      </c>
      <c r="H32" s="580"/>
      <c r="I32" s="580"/>
      <c r="J32" s="580"/>
      <c r="K32" s="580"/>
      <c r="L32" s="580"/>
      <c r="M32" s="580"/>
      <c r="N32" s="580"/>
      <c r="O32" s="580"/>
      <c r="P32" s="580"/>
      <c r="Q32" s="580"/>
      <c r="R32" s="580"/>
      <c r="S32" s="580"/>
      <c r="T32" s="581"/>
      <c r="U32" s="625" t="s">
        <v>31</v>
      </c>
      <c r="V32" s="626"/>
      <c r="W32" s="626"/>
      <c r="X32" s="626"/>
      <c r="Y32" s="627"/>
      <c r="Z32" s="625" t="s">
        <v>77</v>
      </c>
      <c r="AA32" s="626"/>
      <c r="AB32" s="626"/>
      <c r="AC32" s="626"/>
      <c r="AD32" s="626"/>
      <c r="AE32" s="627"/>
      <c r="AF32" s="578" t="s">
        <v>32</v>
      </c>
      <c r="AG32" s="566"/>
      <c r="AH32" s="566"/>
      <c r="AI32" s="566"/>
      <c r="AJ32" s="566"/>
      <c r="AK32" s="567"/>
      <c r="AL32" s="565" t="s">
        <v>77</v>
      </c>
      <c r="AM32" s="566"/>
      <c r="AN32" s="566"/>
      <c r="AO32" s="566"/>
      <c r="AP32" s="566"/>
      <c r="AQ32" s="567"/>
      <c r="AR32" s="565" t="s">
        <v>33</v>
      </c>
      <c r="AS32" s="566"/>
      <c r="AT32" s="566"/>
      <c r="AU32" s="566"/>
      <c r="AV32" s="566"/>
      <c r="AW32" s="567"/>
      <c r="AX32" s="565" t="s">
        <v>77</v>
      </c>
      <c r="AY32" s="566"/>
      <c r="AZ32" s="566"/>
      <c r="BA32" s="566"/>
      <c r="BB32" s="566"/>
      <c r="BC32" s="567"/>
      <c r="BD32" s="565" t="s">
        <v>34</v>
      </c>
      <c r="BE32" s="566"/>
      <c r="BF32" s="566"/>
      <c r="BG32" s="566"/>
      <c r="BH32" s="566"/>
      <c r="BI32" s="567"/>
      <c r="BJ32" s="565" t="s">
        <v>77</v>
      </c>
      <c r="BK32" s="566"/>
      <c r="BL32" s="566"/>
      <c r="BM32" s="566"/>
      <c r="BN32" s="566"/>
      <c r="BO32" s="567"/>
      <c r="BP32" s="565" t="s">
        <v>35</v>
      </c>
      <c r="BQ32" s="566"/>
      <c r="BR32" s="566"/>
      <c r="BS32" s="566"/>
      <c r="BT32" s="566"/>
      <c r="BU32" s="567"/>
      <c r="BV32" s="565" t="s">
        <v>77</v>
      </c>
      <c r="BW32" s="566"/>
      <c r="BX32" s="566"/>
      <c r="BY32" s="566"/>
      <c r="BZ32" s="566"/>
      <c r="CA32" s="568"/>
    </row>
    <row r="33" spans="1:79" ht="12.75" customHeight="1">
      <c r="A33" s="583"/>
      <c r="B33" s="593"/>
      <c r="C33" s="593"/>
      <c r="D33" s="593"/>
      <c r="E33" s="543"/>
      <c r="F33" s="543"/>
      <c r="G33" s="569" t="s">
        <v>325</v>
      </c>
      <c r="H33" s="569"/>
      <c r="I33" s="569"/>
      <c r="J33" s="569"/>
      <c r="K33" s="569"/>
      <c r="L33" s="569"/>
      <c r="M33" s="569"/>
      <c r="N33" s="569"/>
      <c r="O33" s="569"/>
      <c r="P33" s="569"/>
      <c r="Q33" s="569"/>
      <c r="R33" s="569"/>
      <c r="S33" s="569"/>
      <c r="T33" s="569"/>
      <c r="U33" s="570"/>
      <c r="V33" s="571"/>
      <c r="W33" s="571"/>
      <c r="X33" s="571"/>
      <c r="Y33" s="572"/>
      <c r="Z33" s="570"/>
      <c r="AA33" s="571"/>
      <c r="AB33" s="571"/>
      <c r="AC33" s="571"/>
      <c r="AD33" s="571"/>
      <c r="AE33" s="572"/>
      <c r="AF33" s="576"/>
      <c r="AG33" s="507"/>
      <c r="AH33" s="507"/>
      <c r="AI33" s="507"/>
      <c r="AJ33" s="507"/>
      <c r="AK33" s="508"/>
      <c r="AL33" s="506"/>
      <c r="AM33" s="507"/>
      <c r="AN33" s="507"/>
      <c r="AO33" s="507"/>
      <c r="AP33" s="507"/>
      <c r="AQ33" s="508"/>
      <c r="AR33" s="506"/>
      <c r="AS33" s="507"/>
      <c r="AT33" s="507"/>
      <c r="AU33" s="507"/>
      <c r="AV33" s="507"/>
      <c r="AW33" s="508"/>
      <c r="AX33" s="506"/>
      <c r="AY33" s="507"/>
      <c r="AZ33" s="507"/>
      <c r="BA33" s="507"/>
      <c r="BB33" s="507"/>
      <c r="BC33" s="508"/>
      <c r="BD33" s="506"/>
      <c r="BE33" s="507"/>
      <c r="BF33" s="507"/>
      <c r="BG33" s="507"/>
      <c r="BH33" s="507"/>
      <c r="BI33" s="508"/>
      <c r="BJ33" s="506"/>
      <c r="BK33" s="507"/>
      <c r="BL33" s="507"/>
      <c r="BM33" s="507"/>
      <c r="BN33" s="507"/>
      <c r="BO33" s="508"/>
      <c r="BP33" s="506"/>
      <c r="BQ33" s="507"/>
      <c r="BR33" s="507"/>
      <c r="BS33" s="507"/>
      <c r="BT33" s="507"/>
      <c r="BU33" s="508"/>
      <c r="BV33" s="506"/>
      <c r="BW33" s="507"/>
      <c r="BX33" s="507"/>
      <c r="BY33" s="507"/>
      <c r="BZ33" s="507"/>
      <c r="CA33" s="512"/>
    </row>
    <row r="34" spans="1:79" ht="12.75" customHeight="1">
      <c r="A34" s="583"/>
      <c r="B34" s="593"/>
      <c r="C34" s="593"/>
      <c r="D34" s="593"/>
      <c r="E34" s="543"/>
      <c r="F34" s="543"/>
      <c r="G34" s="569"/>
      <c r="H34" s="569"/>
      <c r="I34" s="569"/>
      <c r="J34" s="569"/>
      <c r="K34" s="569"/>
      <c r="L34" s="569"/>
      <c r="M34" s="569"/>
      <c r="N34" s="569"/>
      <c r="O34" s="569"/>
      <c r="P34" s="569"/>
      <c r="Q34" s="569"/>
      <c r="R34" s="569"/>
      <c r="S34" s="569"/>
      <c r="T34" s="569"/>
      <c r="U34" s="573"/>
      <c r="V34" s="574"/>
      <c r="W34" s="574"/>
      <c r="X34" s="574"/>
      <c r="Y34" s="575"/>
      <c r="Z34" s="573"/>
      <c r="AA34" s="574"/>
      <c r="AB34" s="574"/>
      <c r="AC34" s="574"/>
      <c r="AD34" s="574"/>
      <c r="AE34" s="575"/>
      <c r="AF34" s="577"/>
      <c r="AG34" s="510"/>
      <c r="AH34" s="510"/>
      <c r="AI34" s="510"/>
      <c r="AJ34" s="510"/>
      <c r="AK34" s="511"/>
      <c r="AL34" s="509"/>
      <c r="AM34" s="510"/>
      <c r="AN34" s="510"/>
      <c r="AO34" s="510"/>
      <c r="AP34" s="510"/>
      <c r="AQ34" s="511"/>
      <c r="AR34" s="509"/>
      <c r="AS34" s="510"/>
      <c r="AT34" s="510"/>
      <c r="AU34" s="510"/>
      <c r="AV34" s="510"/>
      <c r="AW34" s="511"/>
      <c r="AX34" s="509"/>
      <c r="AY34" s="510"/>
      <c r="AZ34" s="510"/>
      <c r="BA34" s="510"/>
      <c r="BB34" s="510"/>
      <c r="BC34" s="511"/>
      <c r="BD34" s="509"/>
      <c r="BE34" s="510"/>
      <c r="BF34" s="510"/>
      <c r="BG34" s="510"/>
      <c r="BH34" s="510"/>
      <c r="BI34" s="511"/>
      <c r="BJ34" s="509"/>
      <c r="BK34" s="510"/>
      <c r="BL34" s="510"/>
      <c r="BM34" s="510"/>
      <c r="BN34" s="510"/>
      <c r="BO34" s="511"/>
      <c r="BP34" s="509"/>
      <c r="BQ34" s="510"/>
      <c r="BR34" s="510"/>
      <c r="BS34" s="510"/>
      <c r="BT34" s="510"/>
      <c r="BU34" s="511"/>
      <c r="BV34" s="509"/>
      <c r="BW34" s="510"/>
      <c r="BX34" s="510"/>
      <c r="BY34" s="510"/>
      <c r="BZ34" s="510"/>
      <c r="CA34" s="513"/>
    </row>
    <row r="35" spans="1:79" ht="8.25" customHeight="1">
      <c r="A35" s="583"/>
      <c r="B35" s="593"/>
      <c r="C35" s="593"/>
      <c r="D35" s="593"/>
      <c r="E35" s="543">
        <v>11</v>
      </c>
      <c r="F35" s="543"/>
      <c r="G35" s="605">
        <f>SUM(T35:CA36)</f>
        <v>0</v>
      </c>
      <c r="H35" s="606"/>
      <c r="I35" s="606"/>
      <c r="J35" s="606"/>
      <c r="K35" s="606"/>
      <c r="L35" s="606"/>
      <c r="M35" s="606"/>
      <c r="N35" s="606"/>
      <c r="O35" s="606"/>
      <c r="P35" s="606"/>
      <c r="Q35" s="606"/>
      <c r="R35" s="606"/>
      <c r="S35" s="606"/>
      <c r="T35" s="607"/>
      <c r="U35" s="611"/>
      <c r="V35" s="612"/>
      <c r="W35" s="612"/>
      <c r="X35" s="612"/>
      <c r="Y35" s="612"/>
      <c r="Z35" s="612"/>
      <c r="AA35" s="612"/>
      <c r="AB35" s="612"/>
      <c r="AC35" s="612"/>
      <c r="AD35" s="612"/>
      <c r="AE35" s="613"/>
      <c r="AF35" s="617"/>
      <c r="AG35" s="618"/>
      <c r="AH35" s="618"/>
      <c r="AI35" s="618"/>
      <c r="AJ35" s="618"/>
      <c r="AK35" s="618"/>
      <c r="AL35" s="618"/>
      <c r="AM35" s="618"/>
      <c r="AN35" s="618"/>
      <c r="AO35" s="618"/>
      <c r="AP35" s="618"/>
      <c r="AQ35" s="619"/>
      <c r="AR35" s="623"/>
      <c r="AS35" s="618"/>
      <c r="AT35" s="618"/>
      <c r="AU35" s="618"/>
      <c r="AV35" s="618"/>
      <c r="AW35" s="618"/>
      <c r="AX35" s="618"/>
      <c r="AY35" s="618"/>
      <c r="AZ35" s="618"/>
      <c r="BA35" s="618"/>
      <c r="BB35" s="618"/>
      <c r="BC35" s="619"/>
      <c r="BD35" s="623"/>
      <c r="BE35" s="618"/>
      <c r="BF35" s="618"/>
      <c r="BG35" s="618"/>
      <c r="BH35" s="618"/>
      <c r="BI35" s="618"/>
      <c r="BJ35" s="618"/>
      <c r="BK35" s="618"/>
      <c r="BL35" s="618"/>
      <c r="BM35" s="618"/>
      <c r="BN35" s="618"/>
      <c r="BO35" s="619"/>
      <c r="BP35" s="537"/>
      <c r="BQ35" s="538"/>
      <c r="BR35" s="538"/>
      <c r="BS35" s="538"/>
      <c r="BT35" s="538"/>
      <c r="BU35" s="538"/>
      <c r="BV35" s="538"/>
      <c r="BW35" s="538"/>
      <c r="BX35" s="538"/>
      <c r="BY35" s="538"/>
      <c r="BZ35" s="538"/>
      <c r="CA35" s="539"/>
    </row>
    <row r="36" spans="1:79" ht="13.5" customHeight="1">
      <c r="A36" s="583"/>
      <c r="B36" s="593"/>
      <c r="C36" s="593"/>
      <c r="D36" s="593"/>
      <c r="E36" s="543"/>
      <c r="F36" s="543"/>
      <c r="G36" s="608"/>
      <c r="H36" s="609"/>
      <c r="I36" s="609"/>
      <c r="J36" s="609"/>
      <c r="K36" s="609"/>
      <c r="L36" s="609"/>
      <c r="M36" s="609"/>
      <c r="N36" s="609"/>
      <c r="O36" s="609"/>
      <c r="P36" s="609"/>
      <c r="Q36" s="609"/>
      <c r="R36" s="609"/>
      <c r="S36" s="609"/>
      <c r="T36" s="610"/>
      <c r="U36" s="614"/>
      <c r="V36" s="615"/>
      <c r="W36" s="615"/>
      <c r="X36" s="615"/>
      <c r="Y36" s="615"/>
      <c r="Z36" s="615"/>
      <c r="AA36" s="615"/>
      <c r="AB36" s="615"/>
      <c r="AC36" s="615"/>
      <c r="AD36" s="615"/>
      <c r="AE36" s="616"/>
      <c r="AF36" s="620"/>
      <c r="AG36" s="621"/>
      <c r="AH36" s="621"/>
      <c r="AI36" s="621"/>
      <c r="AJ36" s="621"/>
      <c r="AK36" s="621"/>
      <c r="AL36" s="621"/>
      <c r="AM36" s="621"/>
      <c r="AN36" s="621"/>
      <c r="AO36" s="621"/>
      <c r="AP36" s="621"/>
      <c r="AQ36" s="622"/>
      <c r="AR36" s="624"/>
      <c r="AS36" s="621"/>
      <c r="AT36" s="621"/>
      <c r="AU36" s="621"/>
      <c r="AV36" s="621"/>
      <c r="AW36" s="621"/>
      <c r="AX36" s="621"/>
      <c r="AY36" s="621"/>
      <c r="AZ36" s="621"/>
      <c r="BA36" s="621"/>
      <c r="BB36" s="621"/>
      <c r="BC36" s="622"/>
      <c r="BD36" s="624"/>
      <c r="BE36" s="621"/>
      <c r="BF36" s="621"/>
      <c r="BG36" s="621"/>
      <c r="BH36" s="621"/>
      <c r="BI36" s="621"/>
      <c r="BJ36" s="621"/>
      <c r="BK36" s="621"/>
      <c r="BL36" s="621"/>
      <c r="BM36" s="621"/>
      <c r="BN36" s="621"/>
      <c r="BO36" s="622"/>
      <c r="BP36" s="540"/>
      <c r="BQ36" s="541"/>
      <c r="BR36" s="541"/>
      <c r="BS36" s="541"/>
      <c r="BT36" s="541"/>
      <c r="BU36" s="541"/>
      <c r="BV36" s="541"/>
      <c r="BW36" s="541"/>
      <c r="BX36" s="541"/>
      <c r="BY36" s="541"/>
      <c r="BZ36" s="541"/>
      <c r="CA36" s="542"/>
    </row>
    <row r="37" spans="1:79" ht="10.5" customHeight="1">
      <c r="A37" s="583"/>
      <c r="B37" s="593"/>
      <c r="C37" s="593"/>
      <c r="D37" s="593"/>
      <c r="E37" s="543">
        <v>12</v>
      </c>
      <c r="F37" s="543"/>
      <c r="G37" s="594" t="s">
        <v>227</v>
      </c>
      <c r="H37" s="595"/>
      <c r="I37" s="595"/>
      <c r="J37" s="595"/>
      <c r="K37" s="595"/>
      <c r="L37" s="595"/>
      <c r="M37" s="595"/>
      <c r="N37" s="595"/>
      <c r="O37" s="595"/>
      <c r="P37" s="595"/>
      <c r="Q37" s="595"/>
      <c r="R37" s="595"/>
      <c r="S37" s="595"/>
      <c r="T37" s="596"/>
      <c r="U37" s="597">
        <f>(U35/1000)*Z33</f>
        <v>0</v>
      </c>
      <c r="V37" s="598"/>
      <c r="W37" s="598"/>
      <c r="X37" s="598"/>
      <c r="Y37" s="598"/>
      <c r="Z37" s="598"/>
      <c r="AA37" s="598"/>
      <c r="AB37" s="598"/>
      <c r="AC37" s="598"/>
      <c r="AD37" s="598"/>
      <c r="AE37" s="599"/>
      <c r="AF37" s="544">
        <f>AF35*(AL33/1000)</f>
        <v>0</v>
      </c>
      <c r="AG37" s="545"/>
      <c r="AH37" s="545"/>
      <c r="AI37" s="545"/>
      <c r="AJ37" s="545"/>
      <c r="AK37" s="545"/>
      <c r="AL37" s="545"/>
      <c r="AM37" s="545"/>
      <c r="AN37" s="545"/>
      <c r="AO37" s="545"/>
      <c r="AP37" s="545"/>
      <c r="AQ37" s="546"/>
      <c r="AR37" s="553">
        <f>AR35*(AX33/1000)</f>
        <v>0</v>
      </c>
      <c r="AS37" s="545"/>
      <c r="AT37" s="545"/>
      <c r="AU37" s="545"/>
      <c r="AV37" s="545"/>
      <c r="AW37" s="545"/>
      <c r="AX37" s="545"/>
      <c r="AY37" s="545"/>
      <c r="AZ37" s="545"/>
      <c r="BA37" s="545"/>
      <c r="BB37" s="545"/>
      <c r="BC37" s="546"/>
      <c r="BD37" s="553">
        <f>BD35*(BJ33/1000)</f>
        <v>0</v>
      </c>
      <c r="BE37" s="545"/>
      <c r="BF37" s="545"/>
      <c r="BG37" s="545"/>
      <c r="BH37" s="545"/>
      <c r="BI37" s="545"/>
      <c r="BJ37" s="545"/>
      <c r="BK37" s="545"/>
      <c r="BL37" s="545"/>
      <c r="BM37" s="545"/>
      <c r="BN37" s="545"/>
      <c r="BO37" s="546"/>
      <c r="BP37" s="553">
        <f>BP35*(BV33/1000)</f>
        <v>0</v>
      </c>
      <c r="BQ37" s="545"/>
      <c r="BR37" s="545"/>
      <c r="BS37" s="545"/>
      <c r="BT37" s="545"/>
      <c r="BU37" s="545"/>
      <c r="BV37" s="545"/>
      <c r="BW37" s="545"/>
      <c r="BX37" s="545"/>
      <c r="BY37" s="545"/>
      <c r="BZ37" s="545"/>
      <c r="CA37" s="556"/>
    </row>
    <row r="38" spans="1:79" ht="7.5" customHeight="1">
      <c r="A38" s="583"/>
      <c r="B38" s="593"/>
      <c r="C38" s="593"/>
      <c r="D38" s="593"/>
      <c r="E38" s="543"/>
      <c r="F38" s="543"/>
      <c r="G38" s="559">
        <f>SUM(T37:CA39)</f>
        <v>0</v>
      </c>
      <c r="H38" s="560"/>
      <c r="I38" s="560"/>
      <c r="J38" s="560"/>
      <c r="K38" s="560"/>
      <c r="L38" s="560"/>
      <c r="M38" s="560"/>
      <c r="N38" s="560"/>
      <c r="O38" s="560"/>
      <c r="P38" s="560"/>
      <c r="Q38" s="560"/>
      <c r="R38" s="560"/>
      <c r="S38" s="560"/>
      <c r="T38" s="561"/>
      <c r="U38" s="547"/>
      <c r="V38" s="548"/>
      <c r="W38" s="548"/>
      <c r="X38" s="548"/>
      <c r="Y38" s="548"/>
      <c r="Z38" s="548"/>
      <c r="AA38" s="548"/>
      <c r="AB38" s="548"/>
      <c r="AC38" s="548"/>
      <c r="AD38" s="548"/>
      <c r="AE38" s="600"/>
      <c r="AF38" s="547"/>
      <c r="AG38" s="548"/>
      <c r="AH38" s="548"/>
      <c r="AI38" s="548"/>
      <c r="AJ38" s="548"/>
      <c r="AK38" s="548"/>
      <c r="AL38" s="548"/>
      <c r="AM38" s="548"/>
      <c r="AN38" s="548"/>
      <c r="AO38" s="548"/>
      <c r="AP38" s="548"/>
      <c r="AQ38" s="549"/>
      <c r="AR38" s="554"/>
      <c r="AS38" s="548"/>
      <c r="AT38" s="548"/>
      <c r="AU38" s="548"/>
      <c r="AV38" s="548"/>
      <c r="AW38" s="548"/>
      <c r="AX38" s="548"/>
      <c r="AY38" s="548"/>
      <c r="AZ38" s="548"/>
      <c r="BA38" s="548"/>
      <c r="BB38" s="548"/>
      <c r="BC38" s="549"/>
      <c r="BD38" s="554"/>
      <c r="BE38" s="548"/>
      <c r="BF38" s="548"/>
      <c r="BG38" s="548"/>
      <c r="BH38" s="548"/>
      <c r="BI38" s="548"/>
      <c r="BJ38" s="548"/>
      <c r="BK38" s="548"/>
      <c r="BL38" s="548"/>
      <c r="BM38" s="548"/>
      <c r="BN38" s="548"/>
      <c r="BO38" s="549"/>
      <c r="BP38" s="554"/>
      <c r="BQ38" s="548"/>
      <c r="BR38" s="548"/>
      <c r="BS38" s="548"/>
      <c r="BT38" s="548"/>
      <c r="BU38" s="548"/>
      <c r="BV38" s="548"/>
      <c r="BW38" s="548"/>
      <c r="BX38" s="548"/>
      <c r="BY38" s="548"/>
      <c r="BZ38" s="548"/>
      <c r="CA38" s="557"/>
    </row>
    <row r="39" spans="1:79" ht="7.5" customHeight="1" thickBot="1">
      <c r="A39" s="583"/>
      <c r="B39" s="593"/>
      <c r="C39" s="593"/>
      <c r="D39" s="593"/>
      <c r="E39" s="543"/>
      <c r="F39" s="543"/>
      <c r="G39" s="562"/>
      <c r="H39" s="563"/>
      <c r="I39" s="563"/>
      <c r="J39" s="563"/>
      <c r="K39" s="563"/>
      <c r="L39" s="563"/>
      <c r="M39" s="563"/>
      <c r="N39" s="563"/>
      <c r="O39" s="563"/>
      <c r="P39" s="563"/>
      <c r="Q39" s="563"/>
      <c r="R39" s="563"/>
      <c r="S39" s="563"/>
      <c r="T39" s="564"/>
      <c r="U39" s="601"/>
      <c r="V39" s="602"/>
      <c r="W39" s="602"/>
      <c r="X39" s="602"/>
      <c r="Y39" s="602"/>
      <c r="Z39" s="602"/>
      <c r="AA39" s="602"/>
      <c r="AB39" s="602"/>
      <c r="AC39" s="602"/>
      <c r="AD39" s="602"/>
      <c r="AE39" s="603"/>
      <c r="AF39" s="550"/>
      <c r="AG39" s="551"/>
      <c r="AH39" s="551"/>
      <c r="AI39" s="551"/>
      <c r="AJ39" s="551"/>
      <c r="AK39" s="551"/>
      <c r="AL39" s="551"/>
      <c r="AM39" s="551"/>
      <c r="AN39" s="551"/>
      <c r="AO39" s="551"/>
      <c r="AP39" s="551"/>
      <c r="AQ39" s="552"/>
      <c r="AR39" s="555"/>
      <c r="AS39" s="551"/>
      <c r="AT39" s="551"/>
      <c r="AU39" s="551"/>
      <c r="AV39" s="551"/>
      <c r="AW39" s="551"/>
      <c r="AX39" s="551"/>
      <c r="AY39" s="551"/>
      <c r="AZ39" s="551"/>
      <c r="BA39" s="551"/>
      <c r="BB39" s="551"/>
      <c r="BC39" s="552"/>
      <c r="BD39" s="555"/>
      <c r="BE39" s="551"/>
      <c r="BF39" s="551"/>
      <c r="BG39" s="551"/>
      <c r="BH39" s="551"/>
      <c r="BI39" s="551"/>
      <c r="BJ39" s="551"/>
      <c r="BK39" s="551"/>
      <c r="BL39" s="551"/>
      <c r="BM39" s="551"/>
      <c r="BN39" s="551"/>
      <c r="BO39" s="552"/>
      <c r="BP39" s="555"/>
      <c r="BQ39" s="551"/>
      <c r="BR39" s="551"/>
      <c r="BS39" s="551"/>
      <c r="BT39" s="551"/>
      <c r="BU39" s="551"/>
      <c r="BV39" s="551"/>
      <c r="BW39" s="551"/>
      <c r="BX39" s="551"/>
      <c r="BY39" s="551"/>
      <c r="BZ39" s="551"/>
      <c r="CA39" s="558"/>
    </row>
    <row r="40" spans="1:79" ht="6" customHeight="1" thickBot="1">
      <c r="A40" s="67"/>
      <c r="B40" s="4"/>
      <c r="C40" s="4"/>
      <c r="D40" s="4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65"/>
    </row>
    <row r="41" spans="1:79" ht="7.5" customHeight="1">
      <c r="A41" s="582" t="s">
        <v>37</v>
      </c>
      <c r="B41" s="585" t="s">
        <v>36</v>
      </c>
      <c r="C41" s="585"/>
      <c r="D41" s="585"/>
      <c r="E41" s="588">
        <v>13</v>
      </c>
      <c r="F41" s="588"/>
      <c r="G41" s="588"/>
      <c r="H41" s="589" t="s">
        <v>447</v>
      </c>
      <c r="I41" s="589"/>
      <c r="J41" s="589"/>
      <c r="K41" s="589"/>
      <c r="L41" s="589"/>
      <c r="M41" s="589"/>
      <c r="N41" s="589"/>
      <c r="O41" s="589"/>
      <c r="P41" s="589"/>
      <c r="Q41" s="589"/>
      <c r="R41" s="589"/>
      <c r="S41" s="589"/>
      <c r="T41" s="589"/>
      <c r="U41" s="589"/>
      <c r="V41" s="589"/>
      <c r="W41" s="589"/>
      <c r="X41" s="589"/>
      <c r="Y41" s="589"/>
      <c r="Z41" s="589"/>
      <c r="AA41" s="589"/>
      <c r="AB41" s="589"/>
      <c r="AC41" s="589"/>
      <c r="AD41" s="589"/>
      <c r="AE41" s="589"/>
      <c r="AF41" s="589"/>
      <c r="AG41" s="589"/>
      <c r="AH41" s="589"/>
      <c r="AI41" s="589"/>
      <c r="AJ41" s="589"/>
      <c r="AK41" s="589"/>
      <c r="AL41" s="589"/>
      <c r="AM41" s="589"/>
      <c r="AN41" s="589"/>
      <c r="AO41" s="589"/>
      <c r="AP41" s="589"/>
      <c r="AQ41" s="589"/>
      <c r="AR41" s="589"/>
      <c r="AS41" s="589"/>
      <c r="AT41" s="589"/>
      <c r="AU41" s="589"/>
      <c r="AV41" s="589"/>
      <c r="AW41" s="589"/>
      <c r="AX41" s="589"/>
      <c r="AY41" s="589"/>
      <c r="AZ41" s="589"/>
      <c r="BA41" s="589"/>
      <c r="BB41" s="589"/>
      <c r="BC41" s="589"/>
      <c r="BD41" s="591" t="s">
        <v>38</v>
      </c>
      <c r="BE41" s="591"/>
      <c r="BF41" s="591"/>
      <c r="BG41" s="644"/>
      <c r="BH41" s="644"/>
      <c r="BI41" s="644"/>
      <c r="BJ41" s="644"/>
      <c r="BK41" s="644"/>
      <c r="BL41" s="644"/>
      <c r="BM41" s="644"/>
      <c r="BN41" s="644"/>
      <c r="BO41" s="644"/>
      <c r="BP41" s="644"/>
      <c r="BQ41" s="644"/>
      <c r="BR41" s="644"/>
      <c r="BS41" s="644"/>
      <c r="BT41" s="644"/>
      <c r="BU41" s="644"/>
      <c r="BV41" s="644"/>
      <c r="BW41" s="644"/>
      <c r="BX41" s="644"/>
      <c r="BY41" s="644"/>
      <c r="BZ41" s="644"/>
      <c r="CA41" s="645"/>
    </row>
    <row r="42" spans="1:79" ht="7.5" customHeight="1">
      <c r="A42" s="583"/>
      <c r="B42" s="586"/>
      <c r="C42" s="586"/>
      <c r="D42" s="586"/>
      <c r="E42" s="543"/>
      <c r="F42" s="543"/>
      <c r="G42" s="543"/>
      <c r="H42" s="590"/>
      <c r="I42" s="590"/>
      <c r="J42" s="590"/>
      <c r="K42" s="590"/>
      <c r="L42" s="590"/>
      <c r="M42" s="590"/>
      <c r="N42" s="590"/>
      <c r="O42" s="590"/>
      <c r="P42" s="590"/>
      <c r="Q42" s="590"/>
      <c r="R42" s="590"/>
      <c r="S42" s="590"/>
      <c r="T42" s="590"/>
      <c r="U42" s="590"/>
      <c r="V42" s="590"/>
      <c r="W42" s="590"/>
      <c r="X42" s="590"/>
      <c r="Y42" s="590"/>
      <c r="Z42" s="590"/>
      <c r="AA42" s="590"/>
      <c r="AB42" s="590"/>
      <c r="AC42" s="590"/>
      <c r="AD42" s="590"/>
      <c r="AE42" s="590"/>
      <c r="AF42" s="590"/>
      <c r="AG42" s="590"/>
      <c r="AH42" s="590"/>
      <c r="AI42" s="590"/>
      <c r="AJ42" s="590"/>
      <c r="AK42" s="590"/>
      <c r="AL42" s="590"/>
      <c r="AM42" s="590"/>
      <c r="AN42" s="590"/>
      <c r="AO42" s="590"/>
      <c r="AP42" s="590"/>
      <c r="AQ42" s="590"/>
      <c r="AR42" s="590"/>
      <c r="AS42" s="590"/>
      <c r="AT42" s="590"/>
      <c r="AU42" s="590"/>
      <c r="AV42" s="590"/>
      <c r="AW42" s="590"/>
      <c r="AX42" s="590"/>
      <c r="AY42" s="590"/>
      <c r="AZ42" s="590"/>
      <c r="BA42" s="590"/>
      <c r="BB42" s="590"/>
      <c r="BC42" s="590"/>
      <c r="BD42" s="592"/>
      <c r="BE42" s="592"/>
      <c r="BF42" s="592"/>
      <c r="BG42" s="646"/>
      <c r="BH42" s="646"/>
      <c r="BI42" s="646"/>
      <c r="BJ42" s="646"/>
      <c r="BK42" s="646"/>
      <c r="BL42" s="646"/>
      <c r="BM42" s="646"/>
      <c r="BN42" s="646"/>
      <c r="BO42" s="646"/>
      <c r="BP42" s="646"/>
      <c r="BQ42" s="646"/>
      <c r="BR42" s="646"/>
      <c r="BS42" s="646"/>
      <c r="BT42" s="646"/>
      <c r="BU42" s="646"/>
      <c r="BV42" s="646"/>
      <c r="BW42" s="646"/>
      <c r="BX42" s="646"/>
      <c r="BY42" s="646"/>
      <c r="BZ42" s="646"/>
      <c r="CA42" s="647"/>
    </row>
    <row r="43" spans="1:79" ht="7.5" customHeight="1">
      <c r="A43" s="583"/>
      <c r="B43" s="586"/>
      <c r="C43" s="586"/>
      <c r="D43" s="586"/>
      <c r="E43" s="543">
        <v>14</v>
      </c>
      <c r="F43" s="543"/>
      <c r="G43" s="543"/>
      <c r="H43" s="590" t="s">
        <v>448</v>
      </c>
      <c r="I43" s="590"/>
      <c r="J43" s="590"/>
      <c r="K43" s="590"/>
      <c r="L43" s="590"/>
      <c r="M43" s="590"/>
      <c r="N43" s="590"/>
      <c r="O43" s="590"/>
      <c r="P43" s="590"/>
      <c r="Q43" s="590"/>
      <c r="R43" s="590"/>
      <c r="S43" s="590"/>
      <c r="T43" s="590"/>
      <c r="U43" s="590"/>
      <c r="V43" s="590"/>
      <c r="W43" s="590"/>
      <c r="X43" s="590"/>
      <c r="Y43" s="590"/>
      <c r="Z43" s="590"/>
      <c r="AA43" s="590"/>
      <c r="AB43" s="590"/>
      <c r="AC43" s="590"/>
      <c r="AD43" s="590"/>
      <c r="AE43" s="590"/>
      <c r="AF43" s="590"/>
      <c r="AG43" s="590"/>
      <c r="AH43" s="590"/>
      <c r="AI43" s="590"/>
      <c r="AJ43" s="590"/>
      <c r="AK43" s="590"/>
      <c r="AL43" s="590"/>
      <c r="AM43" s="590"/>
      <c r="AN43" s="590"/>
      <c r="AO43" s="590"/>
      <c r="AP43" s="590"/>
      <c r="AQ43" s="590"/>
      <c r="AR43" s="590"/>
      <c r="AS43" s="590"/>
      <c r="AT43" s="590"/>
      <c r="AU43" s="590"/>
      <c r="AV43" s="590"/>
      <c r="AW43" s="590"/>
      <c r="AX43" s="590"/>
      <c r="AY43" s="590"/>
      <c r="AZ43" s="590"/>
      <c r="BA43" s="590"/>
      <c r="BB43" s="590"/>
      <c r="BC43" s="590"/>
      <c r="BD43" s="592" t="s">
        <v>39</v>
      </c>
      <c r="BE43" s="592"/>
      <c r="BF43" s="592"/>
      <c r="BG43" s="646"/>
      <c r="BH43" s="646"/>
      <c r="BI43" s="646"/>
      <c r="BJ43" s="646"/>
      <c r="BK43" s="646"/>
      <c r="BL43" s="646"/>
      <c r="BM43" s="646"/>
      <c r="BN43" s="646"/>
      <c r="BO43" s="646"/>
      <c r="BP43" s="646"/>
      <c r="BQ43" s="646"/>
      <c r="BR43" s="646"/>
      <c r="BS43" s="646"/>
      <c r="BT43" s="646"/>
      <c r="BU43" s="646"/>
      <c r="BV43" s="646"/>
      <c r="BW43" s="646"/>
      <c r="BX43" s="646"/>
      <c r="BY43" s="646"/>
      <c r="BZ43" s="646"/>
      <c r="CA43" s="647"/>
    </row>
    <row r="44" spans="1:79" ht="7.5" customHeight="1">
      <c r="A44" s="583"/>
      <c r="B44" s="586"/>
      <c r="C44" s="586"/>
      <c r="D44" s="586"/>
      <c r="E44" s="543"/>
      <c r="F44" s="543"/>
      <c r="G44" s="543"/>
      <c r="H44" s="590"/>
      <c r="I44" s="590"/>
      <c r="J44" s="590"/>
      <c r="K44" s="590"/>
      <c r="L44" s="590"/>
      <c r="M44" s="590"/>
      <c r="N44" s="590"/>
      <c r="O44" s="590"/>
      <c r="P44" s="590"/>
      <c r="Q44" s="590"/>
      <c r="R44" s="590"/>
      <c r="S44" s="590"/>
      <c r="T44" s="590"/>
      <c r="U44" s="590"/>
      <c r="V44" s="590"/>
      <c r="W44" s="590"/>
      <c r="X44" s="590"/>
      <c r="Y44" s="590"/>
      <c r="Z44" s="590"/>
      <c r="AA44" s="590"/>
      <c r="AB44" s="590"/>
      <c r="AC44" s="590"/>
      <c r="AD44" s="590"/>
      <c r="AE44" s="590"/>
      <c r="AF44" s="590"/>
      <c r="AG44" s="590"/>
      <c r="AH44" s="590"/>
      <c r="AI44" s="590"/>
      <c r="AJ44" s="590"/>
      <c r="AK44" s="590"/>
      <c r="AL44" s="590"/>
      <c r="AM44" s="590"/>
      <c r="AN44" s="590"/>
      <c r="AO44" s="590"/>
      <c r="AP44" s="590"/>
      <c r="AQ44" s="590"/>
      <c r="AR44" s="590"/>
      <c r="AS44" s="590"/>
      <c r="AT44" s="590"/>
      <c r="AU44" s="590"/>
      <c r="AV44" s="590"/>
      <c r="AW44" s="590"/>
      <c r="AX44" s="590"/>
      <c r="AY44" s="590"/>
      <c r="AZ44" s="590"/>
      <c r="BA44" s="590"/>
      <c r="BB44" s="590"/>
      <c r="BC44" s="590"/>
      <c r="BD44" s="592"/>
      <c r="BE44" s="592"/>
      <c r="BF44" s="592"/>
      <c r="BG44" s="646"/>
      <c r="BH44" s="646"/>
      <c r="BI44" s="646"/>
      <c r="BJ44" s="646"/>
      <c r="BK44" s="646"/>
      <c r="BL44" s="646"/>
      <c r="BM44" s="646"/>
      <c r="BN44" s="646"/>
      <c r="BO44" s="646"/>
      <c r="BP44" s="646"/>
      <c r="BQ44" s="646"/>
      <c r="BR44" s="646"/>
      <c r="BS44" s="646"/>
      <c r="BT44" s="646"/>
      <c r="BU44" s="646"/>
      <c r="BV44" s="646"/>
      <c r="BW44" s="646"/>
      <c r="BX44" s="646"/>
      <c r="BY44" s="646"/>
      <c r="BZ44" s="646"/>
      <c r="CA44" s="647"/>
    </row>
    <row r="45" spans="1:79" ht="7.5" customHeight="1">
      <c r="A45" s="583"/>
      <c r="B45" s="586"/>
      <c r="C45" s="586"/>
      <c r="D45" s="586"/>
      <c r="E45" s="543">
        <v>15</v>
      </c>
      <c r="F45" s="543"/>
      <c r="G45" s="543"/>
      <c r="H45" s="590" t="s">
        <v>316</v>
      </c>
      <c r="I45" s="590"/>
      <c r="J45" s="590"/>
      <c r="K45" s="590"/>
      <c r="L45" s="590"/>
      <c r="M45" s="590"/>
      <c r="N45" s="590"/>
      <c r="O45" s="590"/>
      <c r="P45" s="590"/>
      <c r="Q45" s="590"/>
      <c r="R45" s="590"/>
      <c r="S45" s="590"/>
      <c r="T45" s="590"/>
      <c r="U45" s="590"/>
      <c r="V45" s="590"/>
      <c r="W45" s="590"/>
      <c r="X45" s="590"/>
      <c r="Y45" s="590"/>
      <c r="Z45" s="590"/>
      <c r="AA45" s="590"/>
      <c r="AB45" s="590"/>
      <c r="AC45" s="590"/>
      <c r="AD45" s="590"/>
      <c r="AE45" s="590"/>
      <c r="AF45" s="590"/>
      <c r="AG45" s="590"/>
      <c r="AH45" s="590"/>
      <c r="AI45" s="590"/>
      <c r="AJ45" s="590"/>
      <c r="AK45" s="590"/>
      <c r="AL45" s="590"/>
      <c r="AM45" s="590"/>
      <c r="AN45" s="590"/>
      <c r="AO45" s="590"/>
      <c r="AP45" s="590"/>
      <c r="AQ45" s="590"/>
      <c r="AR45" s="590"/>
      <c r="AS45" s="590"/>
      <c r="AT45" s="590"/>
      <c r="AU45" s="590"/>
      <c r="AV45" s="590"/>
      <c r="AW45" s="590"/>
      <c r="AX45" s="590"/>
      <c r="AY45" s="590"/>
      <c r="AZ45" s="590"/>
      <c r="BA45" s="590"/>
      <c r="BB45" s="590"/>
      <c r="BC45" s="590"/>
      <c r="BD45" s="592" t="s">
        <v>40</v>
      </c>
      <c r="BE45" s="592"/>
      <c r="BF45" s="592"/>
      <c r="BG45" s="646"/>
      <c r="BH45" s="646"/>
      <c r="BI45" s="646"/>
      <c r="BJ45" s="646"/>
      <c r="BK45" s="646"/>
      <c r="BL45" s="646"/>
      <c r="BM45" s="646"/>
      <c r="BN45" s="646"/>
      <c r="BO45" s="646"/>
      <c r="BP45" s="646"/>
      <c r="BQ45" s="646"/>
      <c r="BR45" s="646"/>
      <c r="BS45" s="646"/>
      <c r="BT45" s="646"/>
      <c r="BU45" s="646"/>
      <c r="BV45" s="646"/>
      <c r="BW45" s="646"/>
      <c r="BX45" s="646"/>
      <c r="BY45" s="646"/>
      <c r="BZ45" s="646"/>
      <c r="CA45" s="647"/>
    </row>
    <row r="46" spans="1:79" ht="7.5" customHeight="1">
      <c r="A46" s="583"/>
      <c r="B46" s="586"/>
      <c r="C46" s="586"/>
      <c r="D46" s="586"/>
      <c r="E46" s="543"/>
      <c r="F46" s="543"/>
      <c r="G46" s="543"/>
      <c r="H46" s="590"/>
      <c r="I46" s="590"/>
      <c r="J46" s="590"/>
      <c r="K46" s="590"/>
      <c r="L46" s="590"/>
      <c r="M46" s="590"/>
      <c r="N46" s="590"/>
      <c r="O46" s="590"/>
      <c r="P46" s="590"/>
      <c r="Q46" s="590"/>
      <c r="R46" s="590"/>
      <c r="S46" s="590"/>
      <c r="T46" s="590"/>
      <c r="U46" s="590"/>
      <c r="V46" s="590"/>
      <c r="W46" s="590"/>
      <c r="X46" s="590"/>
      <c r="Y46" s="590"/>
      <c r="Z46" s="590"/>
      <c r="AA46" s="590"/>
      <c r="AB46" s="590"/>
      <c r="AC46" s="590"/>
      <c r="AD46" s="590"/>
      <c r="AE46" s="590"/>
      <c r="AF46" s="590"/>
      <c r="AG46" s="590"/>
      <c r="AH46" s="590"/>
      <c r="AI46" s="590"/>
      <c r="AJ46" s="590"/>
      <c r="AK46" s="590"/>
      <c r="AL46" s="590"/>
      <c r="AM46" s="590"/>
      <c r="AN46" s="590"/>
      <c r="AO46" s="590"/>
      <c r="AP46" s="590"/>
      <c r="AQ46" s="590"/>
      <c r="AR46" s="590"/>
      <c r="AS46" s="590"/>
      <c r="AT46" s="590"/>
      <c r="AU46" s="590"/>
      <c r="AV46" s="590"/>
      <c r="AW46" s="590"/>
      <c r="AX46" s="590"/>
      <c r="AY46" s="590"/>
      <c r="AZ46" s="590"/>
      <c r="BA46" s="590"/>
      <c r="BB46" s="590"/>
      <c r="BC46" s="590"/>
      <c r="BD46" s="592"/>
      <c r="BE46" s="592"/>
      <c r="BF46" s="592"/>
      <c r="BG46" s="646"/>
      <c r="BH46" s="646"/>
      <c r="BI46" s="646"/>
      <c r="BJ46" s="646"/>
      <c r="BK46" s="646"/>
      <c r="BL46" s="646"/>
      <c r="BM46" s="646"/>
      <c r="BN46" s="646"/>
      <c r="BO46" s="646"/>
      <c r="BP46" s="646"/>
      <c r="BQ46" s="646"/>
      <c r="BR46" s="646"/>
      <c r="BS46" s="646"/>
      <c r="BT46" s="646"/>
      <c r="BU46" s="646"/>
      <c r="BV46" s="646"/>
      <c r="BW46" s="646"/>
      <c r="BX46" s="646"/>
      <c r="BY46" s="646"/>
      <c r="BZ46" s="646"/>
      <c r="CA46" s="647"/>
    </row>
    <row r="47" spans="1:79" ht="7.5" customHeight="1">
      <c r="A47" s="583"/>
      <c r="B47" s="586"/>
      <c r="C47" s="586"/>
      <c r="D47" s="586"/>
      <c r="E47" s="543">
        <v>16</v>
      </c>
      <c r="F47" s="543"/>
      <c r="G47" s="543"/>
      <c r="H47" s="604" t="s">
        <v>449</v>
      </c>
      <c r="I47" s="604"/>
      <c r="J47" s="604"/>
      <c r="K47" s="604"/>
      <c r="L47" s="604"/>
      <c r="M47" s="604"/>
      <c r="N47" s="604"/>
      <c r="O47" s="604"/>
      <c r="P47" s="604"/>
      <c r="Q47" s="604"/>
      <c r="R47" s="604"/>
      <c r="S47" s="604"/>
      <c r="T47" s="604"/>
      <c r="U47" s="604"/>
      <c r="V47" s="604"/>
      <c r="W47" s="604"/>
      <c r="X47" s="604"/>
      <c r="Y47" s="604"/>
      <c r="Z47" s="604"/>
      <c r="AA47" s="604"/>
      <c r="AB47" s="604"/>
      <c r="AC47" s="604"/>
      <c r="AD47" s="604"/>
      <c r="AE47" s="604"/>
      <c r="AF47" s="604"/>
      <c r="AG47" s="604"/>
      <c r="AH47" s="604"/>
      <c r="AI47" s="604"/>
      <c r="AJ47" s="604"/>
      <c r="AK47" s="604"/>
      <c r="AL47" s="604"/>
      <c r="AM47" s="604"/>
      <c r="AN47" s="604"/>
      <c r="AO47" s="604"/>
      <c r="AP47" s="604"/>
      <c r="AQ47" s="604"/>
      <c r="AR47" s="604"/>
      <c r="AS47" s="604"/>
      <c r="AT47" s="604"/>
      <c r="AU47" s="604"/>
      <c r="AV47" s="604"/>
      <c r="AW47" s="604"/>
      <c r="AX47" s="604"/>
      <c r="AY47" s="604"/>
      <c r="AZ47" s="604"/>
      <c r="BA47" s="604"/>
      <c r="BB47" s="604"/>
      <c r="BC47" s="604"/>
      <c r="BD47" s="592" t="s">
        <v>41</v>
      </c>
      <c r="BE47" s="592"/>
      <c r="BF47" s="592"/>
      <c r="BG47" s="628">
        <f>BG41-BG43-BG45</f>
        <v>0</v>
      </c>
      <c r="BH47" s="628"/>
      <c r="BI47" s="628"/>
      <c r="BJ47" s="628"/>
      <c r="BK47" s="628"/>
      <c r="BL47" s="628"/>
      <c r="BM47" s="628"/>
      <c r="BN47" s="628"/>
      <c r="BO47" s="628"/>
      <c r="BP47" s="628"/>
      <c r="BQ47" s="628"/>
      <c r="BR47" s="628"/>
      <c r="BS47" s="628"/>
      <c r="BT47" s="628"/>
      <c r="BU47" s="628"/>
      <c r="BV47" s="628"/>
      <c r="BW47" s="628"/>
      <c r="BX47" s="628"/>
      <c r="BY47" s="628"/>
      <c r="BZ47" s="628"/>
      <c r="CA47" s="629"/>
    </row>
    <row r="48" spans="1:79" ht="7.5" customHeight="1">
      <c r="A48" s="583"/>
      <c r="B48" s="586"/>
      <c r="C48" s="586"/>
      <c r="D48" s="586"/>
      <c r="E48" s="543"/>
      <c r="F48" s="543"/>
      <c r="G48" s="543"/>
      <c r="H48" s="604"/>
      <c r="I48" s="604"/>
      <c r="J48" s="604"/>
      <c r="K48" s="604"/>
      <c r="L48" s="604"/>
      <c r="M48" s="604"/>
      <c r="N48" s="604"/>
      <c r="O48" s="604"/>
      <c r="P48" s="604"/>
      <c r="Q48" s="604"/>
      <c r="R48" s="604"/>
      <c r="S48" s="604"/>
      <c r="T48" s="604"/>
      <c r="U48" s="604"/>
      <c r="V48" s="604"/>
      <c r="W48" s="604"/>
      <c r="X48" s="604"/>
      <c r="Y48" s="604"/>
      <c r="Z48" s="604"/>
      <c r="AA48" s="604"/>
      <c r="AB48" s="604"/>
      <c r="AC48" s="604"/>
      <c r="AD48" s="604"/>
      <c r="AE48" s="604"/>
      <c r="AF48" s="604"/>
      <c r="AG48" s="604"/>
      <c r="AH48" s="604"/>
      <c r="AI48" s="604"/>
      <c r="AJ48" s="604"/>
      <c r="AK48" s="604"/>
      <c r="AL48" s="604"/>
      <c r="AM48" s="604"/>
      <c r="AN48" s="604"/>
      <c r="AO48" s="604"/>
      <c r="AP48" s="604"/>
      <c r="AQ48" s="604"/>
      <c r="AR48" s="604"/>
      <c r="AS48" s="604"/>
      <c r="AT48" s="604"/>
      <c r="AU48" s="604"/>
      <c r="AV48" s="604"/>
      <c r="AW48" s="604"/>
      <c r="AX48" s="604"/>
      <c r="AY48" s="604"/>
      <c r="AZ48" s="604"/>
      <c r="BA48" s="604"/>
      <c r="BB48" s="604"/>
      <c r="BC48" s="604"/>
      <c r="BD48" s="592"/>
      <c r="BE48" s="592"/>
      <c r="BF48" s="592"/>
      <c r="BG48" s="628"/>
      <c r="BH48" s="628"/>
      <c r="BI48" s="628"/>
      <c r="BJ48" s="628"/>
      <c r="BK48" s="628"/>
      <c r="BL48" s="628"/>
      <c r="BM48" s="628"/>
      <c r="BN48" s="628"/>
      <c r="BO48" s="628"/>
      <c r="BP48" s="628"/>
      <c r="BQ48" s="628"/>
      <c r="BR48" s="628"/>
      <c r="BS48" s="628"/>
      <c r="BT48" s="628"/>
      <c r="BU48" s="628"/>
      <c r="BV48" s="628"/>
      <c r="BW48" s="628"/>
      <c r="BX48" s="628"/>
      <c r="BY48" s="628"/>
      <c r="BZ48" s="628"/>
      <c r="CA48" s="629"/>
    </row>
    <row r="49" spans="1:79" ht="7.5" customHeight="1">
      <c r="A49" s="583"/>
      <c r="B49" s="586"/>
      <c r="C49" s="586"/>
      <c r="D49" s="586"/>
      <c r="E49" s="543">
        <v>17</v>
      </c>
      <c r="F49" s="543"/>
      <c r="G49" s="543"/>
      <c r="H49" s="631" t="s">
        <v>116</v>
      </c>
      <c r="I49" s="632"/>
      <c r="J49" s="632"/>
      <c r="K49" s="632"/>
      <c r="L49" s="632"/>
      <c r="M49" s="632"/>
      <c r="N49" s="632"/>
      <c r="O49" s="632"/>
      <c r="P49" s="632"/>
      <c r="Q49" s="632"/>
      <c r="R49" s="632"/>
      <c r="S49" s="632"/>
      <c r="T49" s="632"/>
      <c r="U49" s="632"/>
      <c r="V49" s="632"/>
      <c r="W49" s="632"/>
      <c r="X49" s="632"/>
      <c r="Y49" s="632"/>
      <c r="Z49" s="632"/>
      <c r="AA49" s="632"/>
      <c r="AB49" s="632"/>
      <c r="AC49" s="632"/>
      <c r="AD49" s="632"/>
      <c r="AE49" s="632"/>
      <c r="AF49" s="632"/>
      <c r="AG49" s="632"/>
      <c r="AH49" s="632"/>
      <c r="AI49" s="632"/>
      <c r="AJ49" s="632"/>
      <c r="AK49" s="632"/>
      <c r="AL49" s="632"/>
      <c r="AM49" s="632"/>
      <c r="AN49" s="632"/>
      <c r="AO49" s="632"/>
      <c r="AP49" s="632"/>
      <c r="AQ49" s="632"/>
      <c r="AR49" s="632"/>
      <c r="AS49" s="632"/>
      <c r="AT49" s="632"/>
      <c r="AU49" s="632"/>
      <c r="AV49" s="632"/>
      <c r="AW49" s="632"/>
      <c r="AX49" s="632"/>
      <c r="AY49" s="632"/>
      <c r="AZ49" s="632"/>
      <c r="BA49" s="632"/>
      <c r="BB49" s="632"/>
      <c r="BC49" s="633"/>
      <c r="BD49" s="592" t="s">
        <v>79</v>
      </c>
      <c r="BE49" s="592"/>
      <c r="BF49" s="592"/>
      <c r="BG49" s="638" t="str">
        <f>IF(G35=BG47, "Correcto", "Incorrecto")</f>
        <v>Correcto</v>
      </c>
      <c r="BH49" s="639"/>
      <c r="BI49" s="639"/>
      <c r="BJ49" s="639"/>
      <c r="BK49" s="639"/>
      <c r="BL49" s="639"/>
      <c r="BM49" s="639"/>
      <c r="BN49" s="639"/>
      <c r="BO49" s="639"/>
      <c r="BP49" s="639"/>
      <c r="BQ49" s="639"/>
      <c r="BR49" s="639"/>
      <c r="BS49" s="639"/>
      <c r="BT49" s="639"/>
      <c r="BU49" s="639"/>
      <c r="BV49" s="639"/>
      <c r="BW49" s="639"/>
      <c r="BX49" s="639"/>
      <c r="BY49" s="639"/>
      <c r="BZ49" s="639"/>
      <c r="CA49" s="640"/>
    </row>
    <row r="50" spans="1:79" ht="7.5" customHeight="1" thickBot="1">
      <c r="A50" s="584"/>
      <c r="B50" s="587"/>
      <c r="C50" s="587"/>
      <c r="D50" s="587"/>
      <c r="E50" s="630"/>
      <c r="F50" s="630"/>
      <c r="G50" s="630"/>
      <c r="H50" s="634"/>
      <c r="I50" s="635"/>
      <c r="J50" s="635"/>
      <c r="K50" s="635"/>
      <c r="L50" s="635"/>
      <c r="M50" s="635"/>
      <c r="N50" s="635"/>
      <c r="O50" s="635"/>
      <c r="P50" s="635"/>
      <c r="Q50" s="635"/>
      <c r="R50" s="635"/>
      <c r="S50" s="635"/>
      <c r="T50" s="635"/>
      <c r="U50" s="635"/>
      <c r="V50" s="635"/>
      <c r="W50" s="635"/>
      <c r="X50" s="635"/>
      <c r="Y50" s="635"/>
      <c r="Z50" s="635"/>
      <c r="AA50" s="635"/>
      <c r="AB50" s="635"/>
      <c r="AC50" s="635"/>
      <c r="AD50" s="635"/>
      <c r="AE50" s="635"/>
      <c r="AF50" s="635"/>
      <c r="AG50" s="635"/>
      <c r="AH50" s="635"/>
      <c r="AI50" s="635"/>
      <c r="AJ50" s="635"/>
      <c r="AK50" s="635"/>
      <c r="AL50" s="635"/>
      <c r="AM50" s="635"/>
      <c r="AN50" s="635"/>
      <c r="AO50" s="635"/>
      <c r="AP50" s="635"/>
      <c r="AQ50" s="635"/>
      <c r="AR50" s="635"/>
      <c r="AS50" s="635"/>
      <c r="AT50" s="635"/>
      <c r="AU50" s="635"/>
      <c r="AV50" s="635"/>
      <c r="AW50" s="635"/>
      <c r="AX50" s="635"/>
      <c r="AY50" s="635"/>
      <c r="AZ50" s="635"/>
      <c r="BA50" s="635"/>
      <c r="BB50" s="635"/>
      <c r="BC50" s="636"/>
      <c r="BD50" s="637"/>
      <c r="BE50" s="637"/>
      <c r="BF50" s="637"/>
      <c r="BG50" s="641"/>
      <c r="BH50" s="642"/>
      <c r="BI50" s="642"/>
      <c r="BJ50" s="642"/>
      <c r="BK50" s="642"/>
      <c r="BL50" s="642"/>
      <c r="BM50" s="642"/>
      <c r="BN50" s="642"/>
      <c r="BO50" s="642"/>
      <c r="BP50" s="642"/>
      <c r="BQ50" s="642"/>
      <c r="BR50" s="642"/>
      <c r="BS50" s="642"/>
      <c r="BT50" s="642"/>
      <c r="BU50" s="642"/>
      <c r="BV50" s="642"/>
      <c r="BW50" s="642"/>
      <c r="BX50" s="642"/>
      <c r="BY50" s="642"/>
      <c r="BZ50" s="642"/>
      <c r="CA50" s="643"/>
    </row>
    <row r="51" spans="1:79" ht="6" customHeight="1" thickBot="1">
      <c r="A51" s="67"/>
      <c r="B51" s="5"/>
      <c r="C51" s="5"/>
      <c r="D51" s="5"/>
      <c r="E51" s="3"/>
      <c r="F51" s="3"/>
      <c r="G51" s="3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7"/>
      <c r="BE51" s="7"/>
      <c r="BF51" s="7"/>
      <c r="BG51" s="17"/>
      <c r="BH51" s="17"/>
      <c r="BI51" s="17"/>
      <c r="BJ51" s="17"/>
      <c r="BK51" s="17"/>
      <c r="BL51" s="17"/>
      <c r="BM51" s="17"/>
      <c r="BN51" s="17"/>
      <c r="BO51" s="17"/>
      <c r="BP51" s="17"/>
      <c r="BQ51" s="17"/>
      <c r="BR51" s="17"/>
      <c r="BS51" s="17"/>
      <c r="BT51" s="17"/>
      <c r="BU51" s="17"/>
      <c r="BV51" s="17"/>
      <c r="BW51" s="17"/>
      <c r="BX51" s="17"/>
      <c r="BY51" s="17"/>
      <c r="BZ51" s="17"/>
      <c r="CA51" s="68"/>
    </row>
    <row r="52" spans="1:79" ht="7.5" customHeight="1">
      <c r="A52" s="582" t="s">
        <v>42</v>
      </c>
      <c r="B52" s="585" t="s">
        <v>43</v>
      </c>
      <c r="C52" s="585"/>
      <c r="D52" s="585"/>
      <c r="E52" s="588">
        <v>18</v>
      </c>
      <c r="F52" s="588"/>
      <c r="G52" s="588"/>
      <c r="H52" s="589" t="s">
        <v>317</v>
      </c>
      <c r="I52" s="589"/>
      <c r="J52" s="589"/>
      <c r="K52" s="589"/>
      <c r="L52" s="589"/>
      <c r="M52" s="589"/>
      <c r="N52" s="589"/>
      <c r="O52" s="589"/>
      <c r="P52" s="589"/>
      <c r="Q52" s="589"/>
      <c r="R52" s="589"/>
      <c r="S52" s="589"/>
      <c r="T52" s="589"/>
      <c r="U52" s="589"/>
      <c r="V52" s="589"/>
      <c r="W52" s="589"/>
      <c r="X52" s="589"/>
      <c r="Y52" s="589"/>
      <c r="Z52" s="589"/>
      <c r="AA52" s="589"/>
      <c r="AB52" s="589"/>
      <c r="AC52" s="589"/>
      <c r="AD52" s="589"/>
      <c r="AE52" s="589"/>
      <c r="AF52" s="589"/>
      <c r="AG52" s="589"/>
      <c r="AH52" s="589"/>
      <c r="AI52" s="589"/>
      <c r="AJ52" s="589"/>
      <c r="AK52" s="589"/>
      <c r="AL52" s="589"/>
      <c r="AM52" s="589"/>
      <c r="AN52" s="589"/>
      <c r="AO52" s="589"/>
      <c r="AP52" s="589"/>
      <c r="AQ52" s="589"/>
      <c r="AR52" s="589"/>
      <c r="AS52" s="589"/>
      <c r="AT52" s="589"/>
      <c r="AU52" s="589"/>
      <c r="AV52" s="589"/>
      <c r="AW52" s="589"/>
      <c r="AX52" s="589"/>
      <c r="AY52" s="589"/>
      <c r="AZ52" s="589"/>
      <c r="BA52" s="589"/>
      <c r="BB52" s="589"/>
      <c r="BC52" s="589"/>
      <c r="BD52" s="591" t="s">
        <v>44</v>
      </c>
      <c r="BE52" s="591"/>
      <c r="BF52" s="591"/>
      <c r="BG52" s="652">
        <f>G38</f>
        <v>0</v>
      </c>
      <c r="BH52" s="652"/>
      <c r="BI52" s="652"/>
      <c r="BJ52" s="652"/>
      <c r="BK52" s="652"/>
      <c r="BL52" s="652"/>
      <c r="BM52" s="652"/>
      <c r="BN52" s="652"/>
      <c r="BO52" s="652"/>
      <c r="BP52" s="652"/>
      <c r="BQ52" s="652"/>
      <c r="BR52" s="652"/>
      <c r="BS52" s="652"/>
      <c r="BT52" s="652"/>
      <c r="BU52" s="652"/>
      <c r="BV52" s="652"/>
      <c r="BW52" s="652"/>
      <c r="BX52" s="652"/>
      <c r="BY52" s="652"/>
      <c r="BZ52" s="652"/>
      <c r="CA52" s="653"/>
    </row>
    <row r="53" spans="1:79" ht="7.5" customHeight="1">
      <c r="A53" s="583"/>
      <c r="B53" s="586"/>
      <c r="C53" s="586"/>
      <c r="D53" s="586"/>
      <c r="E53" s="543"/>
      <c r="F53" s="543"/>
      <c r="G53" s="543"/>
      <c r="H53" s="590"/>
      <c r="I53" s="590"/>
      <c r="J53" s="590"/>
      <c r="K53" s="590"/>
      <c r="L53" s="590"/>
      <c r="M53" s="590"/>
      <c r="N53" s="590"/>
      <c r="O53" s="590"/>
      <c r="P53" s="590"/>
      <c r="Q53" s="590"/>
      <c r="R53" s="590"/>
      <c r="S53" s="590"/>
      <c r="T53" s="590"/>
      <c r="U53" s="590"/>
      <c r="V53" s="590"/>
      <c r="W53" s="590"/>
      <c r="X53" s="590"/>
      <c r="Y53" s="590"/>
      <c r="Z53" s="590"/>
      <c r="AA53" s="590"/>
      <c r="AB53" s="590"/>
      <c r="AC53" s="590"/>
      <c r="AD53" s="590"/>
      <c r="AE53" s="590"/>
      <c r="AF53" s="590"/>
      <c r="AG53" s="590"/>
      <c r="AH53" s="590"/>
      <c r="AI53" s="590"/>
      <c r="AJ53" s="590"/>
      <c r="AK53" s="590"/>
      <c r="AL53" s="590"/>
      <c r="AM53" s="590"/>
      <c r="AN53" s="590"/>
      <c r="AO53" s="590"/>
      <c r="AP53" s="590"/>
      <c r="AQ53" s="590"/>
      <c r="AR53" s="590"/>
      <c r="AS53" s="590"/>
      <c r="AT53" s="590"/>
      <c r="AU53" s="590"/>
      <c r="AV53" s="590"/>
      <c r="AW53" s="590"/>
      <c r="AX53" s="590"/>
      <c r="AY53" s="590"/>
      <c r="AZ53" s="590"/>
      <c r="BA53" s="590"/>
      <c r="BB53" s="590"/>
      <c r="BC53" s="590"/>
      <c r="BD53" s="592"/>
      <c r="BE53" s="592"/>
      <c r="BF53" s="592"/>
      <c r="BG53" s="654"/>
      <c r="BH53" s="654"/>
      <c r="BI53" s="654"/>
      <c r="BJ53" s="654"/>
      <c r="BK53" s="654"/>
      <c r="BL53" s="654"/>
      <c r="BM53" s="654"/>
      <c r="BN53" s="654"/>
      <c r="BO53" s="654"/>
      <c r="BP53" s="654"/>
      <c r="BQ53" s="654"/>
      <c r="BR53" s="654"/>
      <c r="BS53" s="654"/>
      <c r="BT53" s="654"/>
      <c r="BU53" s="654"/>
      <c r="BV53" s="654"/>
      <c r="BW53" s="654"/>
      <c r="BX53" s="654"/>
      <c r="BY53" s="654"/>
      <c r="BZ53" s="654"/>
      <c r="CA53" s="655"/>
    </row>
    <row r="54" spans="1:79" ht="7.5" customHeight="1">
      <c r="A54" s="583"/>
      <c r="B54" s="586"/>
      <c r="C54" s="586"/>
      <c r="D54" s="586"/>
      <c r="E54" s="543">
        <v>19</v>
      </c>
      <c r="F54" s="543"/>
      <c r="G54" s="543"/>
      <c r="H54" s="590" t="s">
        <v>45</v>
      </c>
      <c r="I54" s="590"/>
      <c r="J54" s="590"/>
      <c r="K54" s="590"/>
      <c r="L54" s="590"/>
      <c r="M54" s="590"/>
      <c r="N54" s="590"/>
      <c r="O54" s="590"/>
      <c r="P54" s="590"/>
      <c r="Q54" s="590"/>
      <c r="R54" s="590"/>
      <c r="S54" s="590"/>
      <c r="T54" s="590"/>
      <c r="U54" s="590"/>
      <c r="V54" s="656" t="s">
        <v>91</v>
      </c>
      <c r="W54" s="656"/>
      <c r="X54" s="656"/>
      <c r="Y54" s="656"/>
      <c r="Z54" s="656"/>
      <c r="AA54" s="656"/>
      <c r="AB54" s="656"/>
      <c r="AC54" s="656"/>
      <c r="AD54" s="656"/>
      <c r="AE54" s="656"/>
      <c r="AF54" s="656"/>
      <c r="AG54" s="656"/>
      <c r="AH54" s="656"/>
      <c r="AI54" s="656"/>
      <c r="AJ54" s="656"/>
      <c r="AK54" s="656"/>
      <c r="AL54" s="657"/>
      <c r="AM54" s="657"/>
      <c r="AN54" s="657"/>
      <c r="AO54" s="657"/>
      <c r="AP54" s="657"/>
      <c r="AQ54" s="657"/>
      <c r="AR54" s="657"/>
      <c r="AS54" s="657"/>
      <c r="AT54" s="657"/>
      <c r="AU54" s="657"/>
      <c r="AV54" s="657"/>
      <c r="AW54" s="657"/>
      <c r="AX54" s="657"/>
      <c r="AY54" s="657"/>
      <c r="AZ54" s="657"/>
      <c r="BA54" s="657"/>
      <c r="BB54" s="657"/>
      <c r="BC54" s="657"/>
      <c r="BD54" s="592" t="s">
        <v>46</v>
      </c>
      <c r="BE54" s="592"/>
      <c r="BF54" s="592"/>
      <c r="BG54" s="648"/>
      <c r="BH54" s="648"/>
      <c r="BI54" s="648"/>
      <c r="BJ54" s="648"/>
      <c r="BK54" s="648"/>
      <c r="BL54" s="648"/>
      <c r="BM54" s="648"/>
      <c r="BN54" s="648"/>
      <c r="BO54" s="648"/>
      <c r="BP54" s="648"/>
      <c r="BQ54" s="648"/>
      <c r="BR54" s="648"/>
      <c r="BS54" s="648"/>
      <c r="BT54" s="648"/>
      <c r="BU54" s="648"/>
      <c r="BV54" s="648"/>
      <c r="BW54" s="648"/>
      <c r="BX54" s="648"/>
      <c r="BY54" s="648"/>
      <c r="BZ54" s="648"/>
      <c r="CA54" s="649"/>
    </row>
    <row r="55" spans="1:79" ht="7.5" customHeight="1">
      <c r="A55" s="583"/>
      <c r="B55" s="586"/>
      <c r="C55" s="586"/>
      <c r="D55" s="586"/>
      <c r="E55" s="543"/>
      <c r="F55" s="543"/>
      <c r="G55" s="543"/>
      <c r="H55" s="590"/>
      <c r="I55" s="590"/>
      <c r="J55" s="590"/>
      <c r="K55" s="590"/>
      <c r="L55" s="590"/>
      <c r="M55" s="590"/>
      <c r="N55" s="590"/>
      <c r="O55" s="590"/>
      <c r="P55" s="590"/>
      <c r="Q55" s="590"/>
      <c r="R55" s="590"/>
      <c r="S55" s="590"/>
      <c r="T55" s="590"/>
      <c r="U55" s="590"/>
      <c r="V55" s="656"/>
      <c r="W55" s="656"/>
      <c r="X55" s="656"/>
      <c r="Y55" s="656"/>
      <c r="Z55" s="656"/>
      <c r="AA55" s="656"/>
      <c r="AB55" s="656"/>
      <c r="AC55" s="656"/>
      <c r="AD55" s="656"/>
      <c r="AE55" s="656"/>
      <c r="AF55" s="656"/>
      <c r="AG55" s="656"/>
      <c r="AH55" s="656"/>
      <c r="AI55" s="656"/>
      <c r="AJ55" s="656"/>
      <c r="AK55" s="656"/>
      <c r="AL55" s="657"/>
      <c r="AM55" s="657"/>
      <c r="AN55" s="657"/>
      <c r="AO55" s="657"/>
      <c r="AP55" s="657"/>
      <c r="AQ55" s="657"/>
      <c r="AR55" s="657"/>
      <c r="AS55" s="657"/>
      <c r="AT55" s="657"/>
      <c r="AU55" s="657"/>
      <c r="AV55" s="657"/>
      <c r="AW55" s="657"/>
      <c r="AX55" s="657"/>
      <c r="AY55" s="657"/>
      <c r="AZ55" s="657"/>
      <c r="BA55" s="657"/>
      <c r="BB55" s="657"/>
      <c r="BC55" s="657"/>
      <c r="BD55" s="592"/>
      <c r="BE55" s="592"/>
      <c r="BF55" s="592"/>
      <c r="BG55" s="648"/>
      <c r="BH55" s="648"/>
      <c r="BI55" s="648"/>
      <c r="BJ55" s="648"/>
      <c r="BK55" s="648"/>
      <c r="BL55" s="648"/>
      <c r="BM55" s="648"/>
      <c r="BN55" s="648"/>
      <c r="BO55" s="648"/>
      <c r="BP55" s="648"/>
      <c r="BQ55" s="648"/>
      <c r="BR55" s="648"/>
      <c r="BS55" s="648"/>
      <c r="BT55" s="648"/>
      <c r="BU55" s="648"/>
      <c r="BV55" s="648"/>
      <c r="BW55" s="648"/>
      <c r="BX55" s="648"/>
      <c r="BY55" s="648"/>
      <c r="BZ55" s="648"/>
      <c r="CA55" s="649"/>
    </row>
    <row r="56" spans="1:79" ht="7.5" customHeight="1">
      <c r="A56" s="583"/>
      <c r="B56" s="586"/>
      <c r="C56" s="586"/>
      <c r="D56" s="586"/>
      <c r="E56" s="543">
        <v>20</v>
      </c>
      <c r="F56" s="543"/>
      <c r="G56" s="543"/>
      <c r="H56" s="590" t="s">
        <v>48</v>
      </c>
      <c r="I56" s="590"/>
      <c r="J56" s="590"/>
      <c r="K56" s="590"/>
      <c r="L56" s="590"/>
      <c r="M56" s="590"/>
      <c r="N56" s="590"/>
      <c r="O56" s="590"/>
      <c r="P56" s="590"/>
      <c r="Q56" s="590"/>
      <c r="R56" s="590"/>
      <c r="S56" s="590"/>
      <c r="T56" s="590"/>
      <c r="U56" s="590"/>
      <c r="V56" s="590"/>
      <c r="W56" s="590"/>
      <c r="X56" s="590"/>
      <c r="Y56" s="590"/>
      <c r="Z56" s="590"/>
      <c r="AA56" s="590"/>
      <c r="AB56" s="590"/>
      <c r="AC56" s="590"/>
      <c r="AD56" s="590"/>
      <c r="AE56" s="590"/>
      <c r="AF56" s="590"/>
      <c r="AG56" s="590"/>
      <c r="AH56" s="590"/>
      <c r="AI56" s="590"/>
      <c r="AJ56" s="590"/>
      <c r="AK56" s="590"/>
      <c r="AL56" s="590"/>
      <c r="AM56" s="590"/>
      <c r="AN56" s="590"/>
      <c r="AO56" s="590"/>
      <c r="AP56" s="590"/>
      <c r="AQ56" s="590"/>
      <c r="AR56" s="590"/>
      <c r="AS56" s="590"/>
      <c r="AT56" s="590"/>
      <c r="AU56" s="590"/>
      <c r="AV56" s="590"/>
      <c r="AW56" s="590"/>
      <c r="AX56" s="590"/>
      <c r="AY56" s="590"/>
      <c r="AZ56" s="590"/>
      <c r="BA56" s="590"/>
      <c r="BB56" s="590"/>
      <c r="BC56" s="590"/>
      <c r="BD56" s="592" t="s">
        <v>47</v>
      </c>
      <c r="BE56" s="592"/>
      <c r="BF56" s="592"/>
      <c r="BG56" s="650"/>
      <c r="BH56" s="650"/>
      <c r="BI56" s="650"/>
      <c r="BJ56" s="650"/>
      <c r="BK56" s="650"/>
      <c r="BL56" s="650"/>
      <c r="BM56" s="650"/>
      <c r="BN56" s="650"/>
      <c r="BO56" s="650"/>
      <c r="BP56" s="650"/>
      <c r="BQ56" s="650"/>
      <c r="BR56" s="650"/>
      <c r="BS56" s="650"/>
      <c r="BT56" s="650"/>
      <c r="BU56" s="650"/>
      <c r="BV56" s="650"/>
      <c r="BW56" s="650"/>
      <c r="BX56" s="650"/>
      <c r="BY56" s="650"/>
      <c r="BZ56" s="650"/>
      <c r="CA56" s="651"/>
    </row>
    <row r="57" spans="1:79" ht="7.5" customHeight="1">
      <c r="A57" s="583"/>
      <c r="B57" s="586"/>
      <c r="C57" s="586"/>
      <c r="D57" s="586"/>
      <c r="E57" s="543"/>
      <c r="F57" s="543"/>
      <c r="G57" s="543"/>
      <c r="H57" s="590"/>
      <c r="I57" s="590"/>
      <c r="J57" s="590"/>
      <c r="K57" s="590"/>
      <c r="L57" s="590"/>
      <c r="M57" s="590"/>
      <c r="N57" s="590"/>
      <c r="O57" s="590"/>
      <c r="P57" s="590"/>
      <c r="Q57" s="590"/>
      <c r="R57" s="590"/>
      <c r="S57" s="590"/>
      <c r="T57" s="590"/>
      <c r="U57" s="590"/>
      <c r="V57" s="590"/>
      <c r="W57" s="590"/>
      <c r="X57" s="590"/>
      <c r="Y57" s="590"/>
      <c r="Z57" s="590"/>
      <c r="AA57" s="590"/>
      <c r="AB57" s="590"/>
      <c r="AC57" s="590"/>
      <c r="AD57" s="590"/>
      <c r="AE57" s="590"/>
      <c r="AF57" s="590"/>
      <c r="AG57" s="590"/>
      <c r="AH57" s="590"/>
      <c r="AI57" s="590"/>
      <c r="AJ57" s="590"/>
      <c r="AK57" s="590"/>
      <c r="AL57" s="590"/>
      <c r="AM57" s="590"/>
      <c r="AN57" s="590"/>
      <c r="AO57" s="590"/>
      <c r="AP57" s="590"/>
      <c r="AQ57" s="590"/>
      <c r="AR57" s="590"/>
      <c r="AS57" s="590"/>
      <c r="AT57" s="590"/>
      <c r="AU57" s="590"/>
      <c r="AV57" s="590"/>
      <c r="AW57" s="590"/>
      <c r="AX57" s="590"/>
      <c r="AY57" s="590"/>
      <c r="AZ57" s="590"/>
      <c r="BA57" s="590"/>
      <c r="BB57" s="590"/>
      <c r="BC57" s="590"/>
      <c r="BD57" s="592"/>
      <c r="BE57" s="592"/>
      <c r="BF57" s="592"/>
      <c r="BG57" s="650"/>
      <c r="BH57" s="650"/>
      <c r="BI57" s="650"/>
      <c r="BJ57" s="650"/>
      <c r="BK57" s="650"/>
      <c r="BL57" s="650"/>
      <c r="BM57" s="650"/>
      <c r="BN57" s="650"/>
      <c r="BO57" s="650"/>
      <c r="BP57" s="650"/>
      <c r="BQ57" s="650"/>
      <c r="BR57" s="650"/>
      <c r="BS57" s="650"/>
      <c r="BT57" s="650"/>
      <c r="BU57" s="650"/>
      <c r="BV57" s="650"/>
      <c r="BW57" s="650"/>
      <c r="BX57" s="650"/>
      <c r="BY57" s="650"/>
      <c r="BZ57" s="650"/>
      <c r="CA57" s="651"/>
    </row>
    <row r="58" spans="1:79" ht="7.5" customHeight="1">
      <c r="A58" s="583"/>
      <c r="B58" s="586"/>
      <c r="C58" s="586"/>
      <c r="D58" s="586"/>
      <c r="E58" s="543">
        <v>21</v>
      </c>
      <c r="F58" s="543"/>
      <c r="G58" s="543"/>
      <c r="H58" s="604" t="s">
        <v>120</v>
      </c>
      <c r="I58" s="604"/>
      <c r="J58" s="604"/>
      <c r="K58" s="604"/>
      <c r="L58" s="604"/>
      <c r="M58" s="604"/>
      <c r="N58" s="604"/>
      <c r="O58" s="604"/>
      <c r="P58" s="604"/>
      <c r="Q58" s="604"/>
      <c r="R58" s="604"/>
      <c r="S58" s="604"/>
      <c r="T58" s="604"/>
      <c r="U58" s="604"/>
      <c r="V58" s="604"/>
      <c r="W58" s="604"/>
      <c r="X58" s="604"/>
      <c r="Y58" s="604"/>
      <c r="Z58" s="604"/>
      <c r="AA58" s="604"/>
      <c r="AB58" s="604"/>
      <c r="AC58" s="604"/>
      <c r="AD58" s="604"/>
      <c r="AE58" s="604"/>
      <c r="AF58" s="604"/>
      <c r="AG58" s="604"/>
      <c r="AH58" s="604"/>
      <c r="AI58" s="604"/>
      <c r="AJ58" s="604"/>
      <c r="AK58" s="604"/>
      <c r="AL58" s="604"/>
      <c r="AM58" s="604"/>
      <c r="AN58" s="604"/>
      <c r="AO58" s="604"/>
      <c r="AP58" s="604"/>
      <c r="AQ58" s="604"/>
      <c r="AR58" s="604"/>
      <c r="AS58" s="604"/>
      <c r="AT58" s="604"/>
      <c r="AU58" s="604"/>
      <c r="AV58" s="604"/>
      <c r="AW58" s="604"/>
      <c r="AX58" s="604"/>
      <c r="AY58" s="604"/>
      <c r="AZ58" s="604"/>
      <c r="BA58" s="604"/>
      <c r="BB58" s="604"/>
      <c r="BC58" s="604"/>
      <c r="BD58" s="658" t="s">
        <v>50</v>
      </c>
      <c r="BE58" s="658"/>
      <c r="BF58" s="658"/>
      <c r="BG58" s="659">
        <f>+BG52-BG54-BG56</f>
        <v>0</v>
      </c>
      <c r="BH58" s="659"/>
      <c r="BI58" s="659"/>
      <c r="BJ58" s="659"/>
      <c r="BK58" s="659"/>
      <c r="BL58" s="659"/>
      <c r="BM58" s="659"/>
      <c r="BN58" s="659"/>
      <c r="BO58" s="659"/>
      <c r="BP58" s="659"/>
      <c r="BQ58" s="659"/>
      <c r="BR58" s="659"/>
      <c r="BS58" s="659"/>
      <c r="BT58" s="659"/>
      <c r="BU58" s="659"/>
      <c r="BV58" s="659"/>
      <c r="BW58" s="659"/>
      <c r="BX58" s="659"/>
      <c r="BY58" s="659"/>
      <c r="BZ58" s="659"/>
      <c r="CA58" s="660"/>
    </row>
    <row r="59" spans="1:79" ht="7.5" customHeight="1">
      <c r="A59" s="583"/>
      <c r="B59" s="586"/>
      <c r="C59" s="586"/>
      <c r="D59" s="586"/>
      <c r="E59" s="543"/>
      <c r="F59" s="543"/>
      <c r="G59" s="543"/>
      <c r="H59" s="604"/>
      <c r="I59" s="604"/>
      <c r="J59" s="604"/>
      <c r="K59" s="604"/>
      <c r="L59" s="604"/>
      <c r="M59" s="604"/>
      <c r="N59" s="604"/>
      <c r="O59" s="604"/>
      <c r="P59" s="604"/>
      <c r="Q59" s="604"/>
      <c r="R59" s="604"/>
      <c r="S59" s="604"/>
      <c r="T59" s="604"/>
      <c r="U59" s="604"/>
      <c r="V59" s="604"/>
      <c r="W59" s="604"/>
      <c r="X59" s="604"/>
      <c r="Y59" s="604"/>
      <c r="Z59" s="604"/>
      <c r="AA59" s="604"/>
      <c r="AB59" s="604"/>
      <c r="AC59" s="604"/>
      <c r="AD59" s="604"/>
      <c r="AE59" s="604"/>
      <c r="AF59" s="604"/>
      <c r="AG59" s="604"/>
      <c r="AH59" s="604"/>
      <c r="AI59" s="604"/>
      <c r="AJ59" s="604"/>
      <c r="AK59" s="604"/>
      <c r="AL59" s="604"/>
      <c r="AM59" s="604"/>
      <c r="AN59" s="604"/>
      <c r="AO59" s="604"/>
      <c r="AP59" s="604"/>
      <c r="AQ59" s="604"/>
      <c r="AR59" s="604"/>
      <c r="AS59" s="604"/>
      <c r="AT59" s="604"/>
      <c r="AU59" s="604"/>
      <c r="AV59" s="604"/>
      <c r="AW59" s="604"/>
      <c r="AX59" s="604"/>
      <c r="AY59" s="604"/>
      <c r="AZ59" s="604"/>
      <c r="BA59" s="604"/>
      <c r="BB59" s="604"/>
      <c r="BC59" s="604"/>
      <c r="BD59" s="658"/>
      <c r="BE59" s="658"/>
      <c r="BF59" s="658"/>
      <c r="BG59" s="659"/>
      <c r="BH59" s="659"/>
      <c r="BI59" s="659"/>
      <c r="BJ59" s="659"/>
      <c r="BK59" s="659"/>
      <c r="BL59" s="659"/>
      <c r="BM59" s="659"/>
      <c r="BN59" s="659"/>
      <c r="BO59" s="659"/>
      <c r="BP59" s="659"/>
      <c r="BQ59" s="659"/>
      <c r="BR59" s="659"/>
      <c r="BS59" s="659"/>
      <c r="BT59" s="659"/>
      <c r="BU59" s="659"/>
      <c r="BV59" s="659"/>
      <c r="BW59" s="659"/>
      <c r="BX59" s="659"/>
      <c r="BY59" s="659"/>
      <c r="BZ59" s="659"/>
      <c r="CA59" s="660"/>
    </row>
    <row r="60" spans="1:79" ht="6" customHeight="1" thickBot="1">
      <c r="A60" s="44"/>
      <c r="BG60" s="27"/>
      <c r="BH60" s="27"/>
      <c r="BI60" s="27"/>
      <c r="BJ60" s="27"/>
      <c r="BK60" s="27"/>
      <c r="BL60" s="27"/>
      <c r="BM60" s="27"/>
      <c r="BN60" s="27"/>
      <c r="BO60" s="27"/>
      <c r="BP60" s="27"/>
      <c r="BQ60" s="27"/>
      <c r="BR60" s="27"/>
      <c r="BS60" s="27"/>
      <c r="BT60" s="27"/>
      <c r="BU60" s="27"/>
      <c r="BV60" s="27"/>
      <c r="BW60" s="27"/>
      <c r="BX60" s="27"/>
      <c r="BY60" s="27"/>
      <c r="BZ60" s="27"/>
      <c r="CA60" s="69"/>
    </row>
    <row r="61" spans="1:79" ht="7.5" customHeight="1">
      <c r="A61" s="582" t="s">
        <v>55</v>
      </c>
      <c r="B61" s="585" t="s">
        <v>51</v>
      </c>
      <c r="C61" s="585"/>
      <c r="D61" s="585"/>
      <c r="E61" s="588">
        <v>22</v>
      </c>
      <c r="F61" s="588"/>
      <c r="G61" s="588"/>
      <c r="H61" s="589" t="s">
        <v>89</v>
      </c>
      <c r="I61" s="589"/>
      <c r="J61" s="589"/>
      <c r="K61" s="589"/>
      <c r="L61" s="589"/>
      <c r="M61" s="589"/>
      <c r="N61" s="589"/>
      <c r="O61" s="589"/>
      <c r="P61" s="589"/>
      <c r="Q61" s="589"/>
      <c r="R61" s="589"/>
      <c r="S61" s="589"/>
      <c r="T61" s="589"/>
      <c r="U61" s="589"/>
      <c r="V61" s="589"/>
      <c r="W61" s="589"/>
      <c r="X61" s="589"/>
      <c r="Y61" s="589"/>
      <c r="Z61" s="589"/>
      <c r="AA61" s="589"/>
      <c r="AB61" s="589"/>
      <c r="AC61" s="589"/>
      <c r="AD61" s="589"/>
      <c r="AE61" s="589"/>
      <c r="AF61" s="589"/>
      <c r="AG61" s="589"/>
      <c r="AH61" s="589"/>
      <c r="AI61" s="589"/>
      <c r="AJ61" s="589"/>
      <c r="AK61" s="589"/>
      <c r="AL61" s="589"/>
      <c r="AM61" s="589"/>
      <c r="AN61" s="589"/>
      <c r="AO61" s="589"/>
      <c r="AP61" s="589"/>
      <c r="AQ61" s="589"/>
      <c r="AR61" s="589"/>
      <c r="AS61" s="589"/>
      <c r="AT61" s="589"/>
      <c r="AU61" s="589"/>
      <c r="AV61" s="589"/>
      <c r="AW61" s="589"/>
      <c r="AX61" s="589"/>
      <c r="AY61" s="589"/>
      <c r="AZ61" s="589"/>
      <c r="BA61" s="589"/>
      <c r="BB61" s="589"/>
      <c r="BC61" s="589"/>
      <c r="BD61" s="591" t="s">
        <v>58</v>
      </c>
      <c r="BE61" s="591"/>
      <c r="BF61" s="591"/>
      <c r="BG61" s="663">
        <f>+BG58</f>
        <v>0</v>
      </c>
      <c r="BH61" s="663"/>
      <c r="BI61" s="663"/>
      <c r="BJ61" s="663"/>
      <c r="BK61" s="663"/>
      <c r="BL61" s="663"/>
      <c r="BM61" s="663"/>
      <c r="BN61" s="663"/>
      <c r="BO61" s="663"/>
      <c r="BP61" s="663"/>
      <c r="BQ61" s="663"/>
      <c r="BR61" s="663"/>
      <c r="BS61" s="663"/>
      <c r="BT61" s="663"/>
      <c r="BU61" s="663"/>
      <c r="BV61" s="663"/>
      <c r="BW61" s="663"/>
      <c r="BX61" s="663"/>
      <c r="BY61" s="663"/>
      <c r="BZ61" s="663"/>
      <c r="CA61" s="664"/>
    </row>
    <row r="62" spans="1:79" ht="7.5" customHeight="1">
      <c r="A62" s="583"/>
      <c r="B62" s="586"/>
      <c r="C62" s="586"/>
      <c r="D62" s="586"/>
      <c r="E62" s="543"/>
      <c r="F62" s="543"/>
      <c r="G62" s="543"/>
      <c r="H62" s="590"/>
      <c r="I62" s="590"/>
      <c r="J62" s="590"/>
      <c r="K62" s="590"/>
      <c r="L62" s="590"/>
      <c r="M62" s="590"/>
      <c r="N62" s="590"/>
      <c r="O62" s="590"/>
      <c r="P62" s="590"/>
      <c r="Q62" s="590"/>
      <c r="R62" s="590"/>
      <c r="S62" s="590"/>
      <c r="T62" s="590"/>
      <c r="U62" s="590"/>
      <c r="V62" s="590"/>
      <c r="W62" s="590"/>
      <c r="X62" s="590"/>
      <c r="Y62" s="590"/>
      <c r="Z62" s="590"/>
      <c r="AA62" s="590"/>
      <c r="AB62" s="590"/>
      <c r="AC62" s="590"/>
      <c r="AD62" s="590"/>
      <c r="AE62" s="590"/>
      <c r="AF62" s="590"/>
      <c r="AG62" s="590"/>
      <c r="AH62" s="590"/>
      <c r="AI62" s="590"/>
      <c r="AJ62" s="590"/>
      <c r="AK62" s="590"/>
      <c r="AL62" s="590"/>
      <c r="AM62" s="590"/>
      <c r="AN62" s="590"/>
      <c r="AO62" s="590"/>
      <c r="AP62" s="590"/>
      <c r="AQ62" s="590"/>
      <c r="AR62" s="590"/>
      <c r="AS62" s="590"/>
      <c r="AT62" s="590"/>
      <c r="AU62" s="590"/>
      <c r="AV62" s="590"/>
      <c r="AW62" s="590"/>
      <c r="AX62" s="590"/>
      <c r="AY62" s="590"/>
      <c r="AZ62" s="590"/>
      <c r="BA62" s="590"/>
      <c r="BB62" s="590"/>
      <c r="BC62" s="590"/>
      <c r="BD62" s="592"/>
      <c r="BE62" s="592"/>
      <c r="BF62" s="592"/>
      <c r="BG62" s="659"/>
      <c r="BH62" s="659"/>
      <c r="BI62" s="659"/>
      <c r="BJ62" s="659"/>
      <c r="BK62" s="659"/>
      <c r="BL62" s="659"/>
      <c r="BM62" s="659"/>
      <c r="BN62" s="659"/>
      <c r="BO62" s="659"/>
      <c r="BP62" s="659"/>
      <c r="BQ62" s="659"/>
      <c r="BR62" s="659"/>
      <c r="BS62" s="659"/>
      <c r="BT62" s="659"/>
      <c r="BU62" s="659"/>
      <c r="BV62" s="659"/>
      <c r="BW62" s="659"/>
      <c r="BX62" s="659"/>
      <c r="BY62" s="659"/>
      <c r="BZ62" s="659"/>
      <c r="CA62" s="660"/>
    </row>
    <row r="63" spans="1:79" ht="7.5" customHeight="1">
      <c r="A63" s="583"/>
      <c r="B63" s="586"/>
      <c r="C63" s="586"/>
      <c r="D63" s="586"/>
      <c r="E63" s="543">
        <v>23</v>
      </c>
      <c r="F63" s="543"/>
      <c r="G63" s="543"/>
      <c r="H63" s="590" t="s">
        <v>121</v>
      </c>
      <c r="I63" s="590"/>
      <c r="J63" s="590"/>
      <c r="K63" s="590"/>
      <c r="L63" s="590"/>
      <c r="M63" s="590"/>
      <c r="N63" s="590"/>
      <c r="O63" s="590"/>
      <c r="P63" s="590"/>
      <c r="Q63" s="590"/>
      <c r="R63" s="590"/>
      <c r="S63" s="590"/>
      <c r="T63" s="590"/>
      <c r="U63" s="590"/>
      <c r="V63" s="590"/>
      <c r="W63" s="590"/>
      <c r="X63" s="590"/>
      <c r="Y63" s="590"/>
      <c r="Z63" s="590"/>
      <c r="AA63" s="590"/>
      <c r="AB63" s="590"/>
      <c r="AC63" s="590"/>
      <c r="AD63" s="590"/>
      <c r="AE63" s="590"/>
      <c r="AF63" s="590"/>
      <c r="AG63" s="590"/>
      <c r="AH63" s="590"/>
      <c r="AI63" s="590"/>
      <c r="AJ63" s="590"/>
      <c r="AK63" s="590"/>
      <c r="AL63" s="590"/>
      <c r="AM63" s="590"/>
      <c r="AN63" s="590"/>
      <c r="AO63" s="590"/>
      <c r="AP63" s="590"/>
      <c r="AQ63" s="590"/>
      <c r="AR63" s="590"/>
      <c r="AS63" s="590"/>
      <c r="AT63" s="590"/>
      <c r="AU63" s="590"/>
      <c r="AV63" s="590"/>
      <c r="AW63" s="590"/>
      <c r="AX63" s="590"/>
      <c r="AY63" s="590"/>
      <c r="AZ63" s="590"/>
      <c r="BA63" s="590"/>
      <c r="BB63" s="590"/>
      <c r="BC63" s="590"/>
      <c r="BD63" s="592" t="s">
        <v>49</v>
      </c>
      <c r="BE63" s="592"/>
      <c r="BF63" s="592"/>
      <c r="BG63" s="648"/>
      <c r="BH63" s="648"/>
      <c r="BI63" s="648"/>
      <c r="BJ63" s="648"/>
      <c r="BK63" s="648"/>
      <c r="BL63" s="648"/>
      <c r="BM63" s="648"/>
      <c r="BN63" s="648"/>
      <c r="BO63" s="648"/>
      <c r="BP63" s="648"/>
      <c r="BQ63" s="648"/>
      <c r="BR63" s="648"/>
      <c r="BS63" s="648"/>
      <c r="BT63" s="648"/>
      <c r="BU63" s="648"/>
      <c r="BV63" s="648"/>
      <c r="BW63" s="648"/>
      <c r="BX63" s="648"/>
      <c r="BY63" s="648"/>
      <c r="BZ63" s="648"/>
      <c r="CA63" s="649"/>
    </row>
    <row r="64" spans="1:79" ht="7.5" customHeight="1">
      <c r="A64" s="583"/>
      <c r="B64" s="586"/>
      <c r="C64" s="586"/>
      <c r="D64" s="586"/>
      <c r="E64" s="543"/>
      <c r="F64" s="543"/>
      <c r="G64" s="543"/>
      <c r="H64" s="590"/>
      <c r="I64" s="590"/>
      <c r="J64" s="590"/>
      <c r="K64" s="590"/>
      <c r="L64" s="590"/>
      <c r="M64" s="590"/>
      <c r="N64" s="590"/>
      <c r="O64" s="590"/>
      <c r="P64" s="590"/>
      <c r="Q64" s="590"/>
      <c r="R64" s="590"/>
      <c r="S64" s="590"/>
      <c r="T64" s="590"/>
      <c r="U64" s="590"/>
      <c r="V64" s="590"/>
      <c r="W64" s="590"/>
      <c r="X64" s="590"/>
      <c r="Y64" s="590"/>
      <c r="Z64" s="590"/>
      <c r="AA64" s="590"/>
      <c r="AB64" s="590"/>
      <c r="AC64" s="590"/>
      <c r="AD64" s="590"/>
      <c r="AE64" s="590"/>
      <c r="AF64" s="590"/>
      <c r="AG64" s="590"/>
      <c r="AH64" s="590"/>
      <c r="AI64" s="590"/>
      <c r="AJ64" s="590"/>
      <c r="AK64" s="590"/>
      <c r="AL64" s="590"/>
      <c r="AM64" s="590"/>
      <c r="AN64" s="590"/>
      <c r="AO64" s="590"/>
      <c r="AP64" s="590"/>
      <c r="AQ64" s="590"/>
      <c r="AR64" s="590"/>
      <c r="AS64" s="590"/>
      <c r="AT64" s="590"/>
      <c r="AU64" s="590"/>
      <c r="AV64" s="590"/>
      <c r="AW64" s="590"/>
      <c r="AX64" s="590"/>
      <c r="AY64" s="590"/>
      <c r="AZ64" s="590"/>
      <c r="BA64" s="590"/>
      <c r="BB64" s="590"/>
      <c r="BC64" s="590"/>
      <c r="BD64" s="592"/>
      <c r="BE64" s="592"/>
      <c r="BF64" s="592"/>
      <c r="BG64" s="648"/>
      <c r="BH64" s="648"/>
      <c r="BI64" s="648"/>
      <c r="BJ64" s="648"/>
      <c r="BK64" s="648"/>
      <c r="BL64" s="648"/>
      <c r="BM64" s="648"/>
      <c r="BN64" s="648"/>
      <c r="BO64" s="648"/>
      <c r="BP64" s="648"/>
      <c r="BQ64" s="648"/>
      <c r="BR64" s="648"/>
      <c r="BS64" s="648"/>
      <c r="BT64" s="648"/>
      <c r="BU64" s="648"/>
      <c r="BV64" s="648"/>
      <c r="BW64" s="648"/>
      <c r="BX64" s="648"/>
      <c r="BY64" s="648"/>
      <c r="BZ64" s="648"/>
      <c r="CA64" s="649"/>
    </row>
    <row r="65" spans="1:79" ht="7.5" customHeight="1">
      <c r="A65" s="583"/>
      <c r="B65" s="586"/>
      <c r="C65" s="586"/>
      <c r="D65" s="586"/>
      <c r="E65" s="543">
        <v>24</v>
      </c>
      <c r="F65" s="543"/>
      <c r="G65" s="543"/>
      <c r="H65" s="590" t="s">
        <v>122</v>
      </c>
      <c r="I65" s="590"/>
      <c r="J65" s="590"/>
      <c r="K65" s="590"/>
      <c r="L65" s="590"/>
      <c r="M65" s="590"/>
      <c r="N65" s="590"/>
      <c r="O65" s="590"/>
      <c r="P65" s="590"/>
      <c r="Q65" s="590"/>
      <c r="R65" s="590"/>
      <c r="S65" s="590"/>
      <c r="T65" s="590"/>
      <c r="U65" s="590"/>
      <c r="V65" s="590"/>
      <c r="W65" s="590"/>
      <c r="X65" s="590"/>
      <c r="Y65" s="590"/>
      <c r="Z65" s="590"/>
      <c r="AA65" s="590"/>
      <c r="AB65" s="590"/>
      <c r="AC65" s="590"/>
      <c r="AD65" s="590"/>
      <c r="AE65" s="590"/>
      <c r="AF65" s="590"/>
      <c r="AG65" s="590"/>
      <c r="AH65" s="590"/>
      <c r="AI65" s="590"/>
      <c r="AJ65" s="590"/>
      <c r="AK65" s="590"/>
      <c r="AL65" s="590"/>
      <c r="AM65" s="590"/>
      <c r="AN65" s="590"/>
      <c r="AO65" s="590"/>
      <c r="AP65" s="590"/>
      <c r="AQ65" s="590"/>
      <c r="AR65" s="590"/>
      <c r="AS65" s="590"/>
      <c r="AT65" s="590"/>
      <c r="AU65" s="590"/>
      <c r="AV65" s="590"/>
      <c r="AW65" s="590"/>
      <c r="AX65" s="590"/>
      <c r="AY65" s="590"/>
      <c r="AZ65" s="590"/>
      <c r="BA65" s="590"/>
      <c r="BB65" s="590"/>
      <c r="BC65" s="590"/>
      <c r="BD65" s="592" t="s">
        <v>60</v>
      </c>
      <c r="BE65" s="592"/>
      <c r="BF65" s="592"/>
      <c r="BG65" s="648"/>
      <c r="BH65" s="648"/>
      <c r="BI65" s="648"/>
      <c r="BJ65" s="648"/>
      <c r="BK65" s="648"/>
      <c r="BL65" s="648"/>
      <c r="BM65" s="648"/>
      <c r="BN65" s="648"/>
      <c r="BO65" s="648"/>
      <c r="BP65" s="648"/>
      <c r="BQ65" s="648"/>
      <c r="BR65" s="648"/>
      <c r="BS65" s="648"/>
      <c r="BT65" s="648"/>
      <c r="BU65" s="648"/>
      <c r="BV65" s="648"/>
      <c r="BW65" s="648"/>
      <c r="BX65" s="648"/>
      <c r="BY65" s="648"/>
      <c r="BZ65" s="648"/>
      <c r="CA65" s="649"/>
    </row>
    <row r="66" spans="1:79" ht="7.5" customHeight="1">
      <c r="A66" s="583"/>
      <c r="B66" s="586"/>
      <c r="C66" s="586"/>
      <c r="D66" s="586"/>
      <c r="E66" s="543"/>
      <c r="F66" s="543"/>
      <c r="G66" s="543"/>
      <c r="H66" s="590"/>
      <c r="I66" s="590"/>
      <c r="J66" s="590"/>
      <c r="K66" s="590"/>
      <c r="L66" s="590"/>
      <c r="M66" s="590"/>
      <c r="N66" s="590"/>
      <c r="O66" s="590"/>
      <c r="P66" s="590"/>
      <c r="Q66" s="590"/>
      <c r="R66" s="590"/>
      <c r="S66" s="590"/>
      <c r="T66" s="590"/>
      <c r="U66" s="590"/>
      <c r="V66" s="590"/>
      <c r="W66" s="590"/>
      <c r="X66" s="590"/>
      <c r="Y66" s="590"/>
      <c r="Z66" s="590"/>
      <c r="AA66" s="590"/>
      <c r="AB66" s="590"/>
      <c r="AC66" s="590"/>
      <c r="AD66" s="590"/>
      <c r="AE66" s="590"/>
      <c r="AF66" s="590"/>
      <c r="AG66" s="590"/>
      <c r="AH66" s="590"/>
      <c r="AI66" s="590"/>
      <c r="AJ66" s="590"/>
      <c r="AK66" s="590"/>
      <c r="AL66" s="590"/>
      <c r="AM66" s="590"/>
      <c r="AN66" s="590"/>
      <c r="AO66" s="590"/>
      <c r="AP66" s="590"/>
      <c r="AQ66" s="590"/>
      <c r="AR66" s="590"/>
      <c r="AS66" s="590"/>
      <c r="AT66" s="590"/>
      <c r="AU66" s="590"/>
      <c r="AV66" s="590"/>
      <c r="AW66" s="590"/>
      <c r="AX66" s="590"/>
      <c r="AY66" s="590"/>
      <c r="AZ66" s="590"/>
      <c r="BA66" s="590"/>
      <c r="BB66" s="590"/>
      <c r="BC66" s="590"/>
      <c r="BD66" s="592"/>
      <c r="BE66" s="592"/>
      <c r="BF66" s="592"/>
      <c r="BG66" s="648"/>
      <c r="BH66" s="648"/>
      <c r="BI66" s="648"/>
      <c r="BJ66" s="648"/>
      <c r="BK66" s="648"/>
      <c r="BL66" s="648"/>
      <c r="BM66" s="648"/>
      <c r="BN66" s="648"/>
      <c r="BO66" s="648"/>
      <c r="BP66" s="648"/>
      <c r="BQ66" s="648"/>
      <c r="BR66" s="648"/>
      <c r="BS66" s="648"/>
      <c r="BT66" s="648"/>
      <c r="BU66" s="648"/>
      <c r="BV66" s="648"/>
      <c r="BW66" s="648"/>
      <c r="BX66" s="648"/>
      <c r="BY66" s="648"/>
      <c r="BZ66" s="648"/>
      <c r="CA66" s="649"/>
    </row>
    <row r="67" spans="1:79" ht="7.5" customHeight="1">
      <c r="A67" s="583"/>
      <c r="B67" s="586"/>
      <c r="C67" s="586"/>
      <c r="D67" s="586"/>
      <c r="E67" s="543">
        <v>25</v>
      </c>
      <c r="F67" s="543"/>
      <c r="G67" s="543"/>
      <c r="H67" s="590" t="s">
        <v>78</v>
      </c>
      <c r="I67" s="590"/>
      <c r="J67" s="590"/>
      <c r="K67" s="590"/>
      <c r="L67" s="590"/>
      <c r="M67" s="590"/>
      <c r="N67" s="590"/>
      <c r="O67" s="590"/>
      <c r="P67" s="590"/>
      <c r="Q67" s="590"/>
      <c r="R67" s="590"/>
      <c r="S67" s="590"/>
      <c r="T67" s="590"/>
      <c r="U67" s="590"/>
      <c r="V67" s="590"/>
      <c r="W67" s="590"/>
      <c r="X67" s="590"/>
      <c r="Y67" s="590"/>
      <c r="Z67" s="590"/>
      <c r="AA67" s="590"/>
      <c r="AB67" s="590"/>
      <c r="AC67" s="590"/>
      <c r="AD67" s="590"/>
      <c r="AE67" s="590"/>
      <c r="AF67" s="590"/>
      <c r="AG67" s="590"/>
      <c r="AH67" s="590"/>
      <c r="AI67" s="590"/>
      <c r="AJ67" s="590"/>
      <c r="AK67" s="590"/>
      <c r="AL67" s="590"/>
      <c r="AM67" s="590"/>
      <c r="AN67" s="590"/>
      <c r="AO67" s="590"/>
      <c r="AP67" s="590"/>
      <c r="AQ67" s="590"/>
      <c r="AR67" s="590"/>
      <c r="AS67" s="590"/>
      <c r="AT67" s="590"/>
      <c r="AU67" s="590"/>
      <c r="AV67" s="590"/>
      <c r="AW67" s="590"/>
      <c r="AX67" s="590"/>
      <c r="AY67" s="590"/>
      <c r="AZ67" s="590"/>
      <c r="BA67" s="590"/>
      <c r="BB67" s="590"/>
      <c r="BC67" s="590"/>
      <c r="BD67" s="592" t="s">
        <v>61</v>
      </c>
      <c r="BE67" s="592"/>
      <c r="BF67" s="592"/>
      <c r="BG67" s="648"/>
      <c r="BH67" s="648"/>
      <c r="BI67" s="648"/>
      <c r="BJ67" s="648"/>
      <c r="BK67" s="648"/>
      <c r="BL67" s="648"/>
      <c r="BM67" s="648"/>
      <c r="BN67" s="648"/>
      <c r="BO67" s="648"/>
      <c r="BP67" s="648"/>
      <c r="BQ67" s="648"/>
      <c r="BR67" s="648"/>
      <c r="BS67" s="648"/>
      <c r="BT67" s="648"/>
      <c r="BU67" s="648"/>
      <c r="BV67" s="648"/>
      <c r="BW67" s="648"/>
      <c r="BX67" s="648"/>
      <c r="BY67" s="648"/>
      <c r="BZ67" s="648"/>
      <c r="CA67" s="649"/>
    </row>
    <row r="68" spans="1:79" ht="7.5" customHeight="1">
      <c r="A68" s="583"/>
      <c r="B68" s="586"/>
      <c r="C68" s="586"/>
      <c r="D68" s="586"/>
      <c r="E68" s="543"/>
      <c r="F68" s="543"/>
      <c r="G68" s="543"/>
      <c r="H68" s="590"/>
      <c r="I68" s="590"/>
      <c r="J68" s="590"/>
      <c r="K68" s="590"/>
      <c r="L68" s="590"/>
      <c r="M68" s="590"/>
      <c r="N68" s="590"/>
      <c r="O68" s="590"/>
      <c r="P68" s="590"/>
      <c r="Q68" s="590"/>
      <c r="R68" s="590"/>
      <c r="S68" s="590"/>
      <c r="T68" s="590"/>
      <c r="U68" s="590"/>
      <c r="V68" s="590"/>
      <c r="W68" s="590"/>
      <c r="X68" s="590"/>
      <c r="Y68" s="590"/>
      <c r="Z68" s="590"/>
      <c r="AA68" s="590"/>
      <c r="AB68" s="590"/>
      <c r="AC68" s="590"/>
      <c r="AD68" s="590"/>
      <c r="AE68" s="590"/>
      <c r="AF68" s="590"/>
      <c r="AG68" s="590"/>
      <c r="AH68" s="590"/>
      <c r="AI68" s="590"/>
      <c r="AJ68" s="590"/>
      <c r="AK68" s="590"/>
      <c r="AL68" s="590"/>
      <c r="AM68" s="590"/>
      <c r="AN68" s="590"/>
      <c r="AO68" s="590"/>
      <c r="AP68" s="590"/>
      <c r="AQ68" s="590"/>
      <c r="AR68" s="590"/>
      <c r="AS68" s="590"/>
      <c r="AT68" s="590"/>
      <c r="AU68" s="590"/>
      <c r="AV68" s="590"/>
      <c r="AW68" s="590"/>
      <c r="AX68" s="590"/>
      <c r="AY68" s="590"/>
      <c r="AZ68" s="590"/>
      <c r="BA68" s="590"/>
      <c r="BB68" s="590"/>
      <c r="BC68" s="590"/>
      <c r="BD68" s="592"/>
      <c r="BE68" s="592"/>
      <c r="BF68" s="592"/>
      <c r="BG68" s="648"/>
      <c r="BH68" s="648"/>
      <c r="BI68" s="648"/>
      <c r="BJ68" s="648"/>
      <c r="BK68" s="648"/>
      <c r="BL68" s="648"/>
      <c r="BM68" s="648"/>
      <c r="BN68" s="648"/>
      <c r="BO68" s="648"/>
      <c r="BP68" s="648"/>
      <c r="BQ68" s="648"/>
      <c r="BR68" s="648"/>
      <c r="BS68" s="648"/>
      <c r="BT68" s="648"/>
      <c r="BU68" s="648"/>
      <c r="BV68" s="648"/>
      <c r="BW68" s="648"/>
      <c r="BX68" s="648"/>
      <c r="BY68" s="648"/>
      <c r="BZ68" s="648"/>
      <c r="CA68" s="649"/>
    </row>
    <row r="69" spans="1:79" ht="7.5" customHeight="1">
      <c r="A69" s="583"/>
      <c r="B69" s="586"/>
      <c r="C69" s="586"/>
      <c r="D69" s="586"/>
      <c r="E69" s="543">
        <v>26</v>
      </c>
      <c r="F69" s="543"/>
      <c r="G69" s="543"/>
      <c r="H69" s="665" t="s">
        <v>90</v>
      </c>
      <c r="I69" s="665"/>
      <c r="J69" s="665"/>
      <c r="K69" s="665"/>
      <c r="L69" s="665"/>
      <c r="M69" s="665"/>
      <c r="N69" s="665"/>
      <c r="O69" s="665"/>
      <c r="P69" s="665"/>
      <c r="Q69" s="665"/>
      <c r="R69" s="665"/>
      <c r="S69" s="665"/>
      <c r="T69" s="665"/>
      <c r="U69" s="665"/>
      <c r="V69" s="665"/>
      <c r="W69" s="665"/>
      <c r="X69" s="665"/>
      <c r="Y69" s="665"/>
      <c r="Z69" s="665"/>
      <c r="AA69" s="665"/>
      <c r="AB69" s="665"/>
      <c r="AC69" s="665"/>
      <c r="AD69" s="665"/>
      <c r="AE69" s="665"/>
      <c r="AF69" s="665"/>
      <c r="AG69" s="665"/>
      <c r="AH69" s="665"/>
      <c r="AI69" s="665"/>
      <c r="AJ69" s="665"/>
      <c r="AK69" s="665"/>
      <c r="AL69" s="665"/>
      <c r="AM69" s="665"/>
      <c r="AN69" s="665"/>
      <c r="AO69" s="665"/>
      <c r="AP69" s="665"/>
      <c r="AQ69" s="665"/>
      <c r="AR69" s="665"/>
      <c r="AS69" s="665"/>
      <c r="AT69" s="665"/>
      <c r="AU69" s="665"/>
      <c r="AV69" s="665"/>
      <c r="AW69" s="665"/>
      <c r="AX69" s="665"/>
      <c r="AY69" s="665"/>
      <c r="AZ69" s="665"/>
      <c r="BA69" s="665"/>
      <c r="BB69" s="665"/>
      <c r="BC69" s="665"/>
      <c r="BD69" s="592" t="s">
        <v>62</v>
      </c>
      <c r="BE69" s="592"/>
      <c r="BF69" s="592"/>
      <c r="BG69" s="659">
        <f>BG61+BG63+BG65-BG67</f>
        <v>0</v>
      </c>
      <c r="BH69" s="659"/>
      <c r="BI69" s="659"/>
      <c r="BJ69" s="659"/>
      <c r="BK69" s="659"/>
      <c r="BL69" s="659"/>
      <c r="BM69" s="659"/>
      <c r="BN69" s="659"/>
      <c r="BO69" s="659"/>
      <c r="BP69" s="659"/>
      <c r="BQ69" s="659"/>
      <c r="BR69" s="659"/>
      <c r="BS69" s="659"/>
      <c r="BT69" s="659"/>
      <c r="BU69" s="659"/>
      <c r="BV69" s="659"/>
      <c r="BW69" s="659"/>
      <c r="BX69" s="659"/>
      <c r="BY69" s="659"/>
      <c r="BZ69" s="659"/>
      <c r="CA69" s="660"/>
    </row>
    <row r="70" spans="1:79" ht="7.5" customHeight="1" thickBot="1">
      <c r="A70" s="584"/>
      <c r="B70" s="587"/>
      <c r="C70" s="587"/>
      <c r="D70" s="587"/>
      <c r="E70" s="630"/>
      <c r="F70" s="630"/>
      <c r="G70" s="630"/>
      <c r="H70" s="666"/>
      <c r="I70" s="666"/>
      <c r="J70" s="666"/>
      <c r="K70" s="666"/>
      <c r="L70" s="666"/>
      <c r="M70" s="666"/>
      <c r="N70" s="666"/>
      <c r="O70" s="666"/>
      <c r="P70" s="666"/>
      <c r="Q70" s="666"/>
      <c r="R70" s="666"/>
      <c r="S70" s="666"/>
      <c r="T70" s="666"/>
      <c r="U70" s="666"/>
      <c r="V70" s="666"/>
      <c r="W70" s="666"/>
      <c r="X70" s="666"/>
      <c r="Y70" s="666"/>
      <c r="Z70" s="666"/>
      <c r="AA70" s="666"/>
      <c r="AB70" s="666"/>
      <c r="AC70" s="666"/>
      <c r="AD70" s="666"/>
      <c r="AE70" s="666"/>
      <c r="AF70" s="666"/>
      <c r="AG70" s="666"/>
      <c r="AH70" s="666"/>
      <c r="AI70" s="666"/>
      <c r="AJ70" s="666"/>
      <c r="AK70" s="666"/>
      <c r="AL70" s="666"/>
      <c r="AM70" s="666"/>
      <c r="AN70" s="666"/>
      <c r="AO70" s="666"/>
      <c r="AP70" s="666"/>
      <c r="AQ70" s="666"/>
      <c r="AR70" s="666"/>
      <c r="AS70" s="666"/>
      <c r="AT70" s="666"/>
      <c r="AU70" s="666"/>
      <c r="AV70" s="666"/>
      <c r="AW70" s="666"/>
      <c r="AX70" s="666"/>
      <c r="AY70" s="666"/>
      <c r="AZ70" s="666"/>
      <c r="BA70" s="666"/>
      <c r="BB70" s="666"/>
      <c r="BC70" s="666"/>
      <c r="BD70" s="637"/>
      <c r="BE70" s="637"/>
      <c r="BF70" s="637"/>
      <c r="BG70" s="667"/>
      <c r="BH70" s="667"/>
      <c r="BI70" s="667"/>
      <c r="BJ70" s="667"/>
      <c r="BK70" s="667"/>
      <c r="BL70" s="667"/>
      <c r="BM70" s="667"/>
      <c r="BN70" s="667"/>
      <c r="BO70" s="667"/>
      <c r="BP70" s="667"/>
      <c r="BQ70" s="667"/>
      <c r="BR70" s="667"/>
      <c r="BS70" s="667"/>
      <c r="BT70" s="667"/>
      <c r="BU70" s="667"/>
      <c r="BV70" s="667"/>
      <c r="BW70" s="667"/>
      <c r="BX70" s="667"/>
      <c r="BY70" s="667"/>
      <c r="BZ70" s="667"/>
      <c r="CA70" s="668"/>
    </row>
    <row r="71" spans="1:79" ht="5.25" customHeight="1" thickBot="1">
      <c r="A71" s="44"/>
      <c r="CA71" s="70"/>
    </row>
    <row r="72" spans="1:79" ht="7.5" customHeight="1">
      <c r="A72" s="582" t="s">
        <v>56</v>
      </c>
      <c r="B72" s="685" t="s">
        <v>57</v>
      </c>
      <c r="C72" s="686"/>
      <c r="D72" s="686"/>
      <c r="E72" s="686"/>
      <c r="F72" s="686"/>
      <c r="G72" s="687"/>
      <c r="H72" s="669" t="s">
        <v>52</v>
      </c>
      <c r="I72" s="670"/>
      <c r="J72" s="670"/>
      <c r="K72" s="670"/>
      <c r="L72" s="670"/>
      <c r="M72" s="670"/>
      <c r="N72" s="670"/>
      <c r="O72" s="670"/>
      <c r="P72" s="670"/>
      <c r="Q72" s="671"/>
      <c r="R72" s="693"/>
      <c r="S72" s="693"/>
      <c r="T72" s="693"/>
      <c r="U72" s="669" t="s">
        <v>53</v>
      </c>
      <c r="V72" s="670"/>
      <c r="W72" s="670"/>
      <c r="X72" s="670"/>
      <c r="Y72" s="670"/>
      <c r="Z72" s="670"/>
      <c r="AA72" s="670"/>
      <c r="AB72" s="670"/>
      <c r="AC72" s="671"/>
      <c r="AD72" s="675"/>
      <c r="AE72" s="675"/>
      <c r="AF72" s="675"/>
      <c r="AG72" s="669" t="s">
        <v>73</v>
      </c>
      <c r="AH72" s="670"/>
      <c r="AI72" s="670"/>
      <c r="AJ72" s="670"/>
      <c r="AK72" s="670"/>
      <c r="AL72" s="670"/>
      <c r="AM72" s="670"/>
      <c r="AN72" s="670"/>
      <c r="AO72" s="670"/>
      <c r="AP72" s="670"/>
      <c r="AQ72" s="670"/>
      <c r="AR72" s="670"/>
      <c r="AS72" s="671"/>
      <c r="AT72" s="675"/>
      <c r="AU72" s="675"/>
      <c r="AV72" s="675"/>
      <c r="AW72" s="669" t="s">
        <v>54</v>
      </c>
      <c r="AX72" s="670"/>
      <c r="AY72" s="670"/>
      <c r="AZ72" s="670"/>
      <c r="BA72" s="670"/>
      <c r="BB72" s="670"/>
      <c r="BC72" s="670"/>
      <c r="BD72" s="670"/>
      <c r="BE72" s="670"/>
      <c r="BF72" s="671"/>
      <c r="BG72" s="675"/>
      <c r="BH72" s="675"/>
      <c r="BI72" s="675"/>
      <c r="BJ72" s="676"/>
      <c r="BK72" s="677"/>
      <c r="BL72" s="678"/>
      <c r="BM72" s="682" t="s">
        <v>180</v>
      </c>
      <c r="BN72" s="683"/>
      <c r="BO72" s="683"/>
      <c r="BP72" s="683"/>
      <c r="BQ72" s="683"/>
      <c r="BR72" s="683"/>
      <c r="BS72" s="683"/>
      <c r="BT72" s="683"/>
      <c r="BU72" s="683"/>
      <c r="BV72" s="683"/>
      <c r="BW72" s="683"/>
      <c r="BX72" s="683"/>
      <c r="BY72" s="683"/>
      <c r="BZ72" s="683"/>
      <c r="CA72" s="684"/>
    </row>
    <row r="73" spans="1:79" ht="7.5" customHeight="1">
      <c r="A73" s="583"/>
      <c r="B73" s="688"/>
      <c r="C73" s="455"/>
      <c r="D73" s="455"/>
      <c r="E73" s="455"/>
      <c r="F73" s="455"/>
      <c r="G73" s="689"/>
      <c r="H73" s="672"/>
      <c r="I73" s="673"/>
      <c r="J73" s="673"/>
      <c r="K73" s="673"/>
      <c r="L73" s="673"/>
      <c r="M73" s="673"/>
      <c r="N73" s="673"/>
      <c r="O73" s="673"/>
      <c r="P73" s="673"/>
      <c r="Q73" s="674"/>
      <c r="R73" s="693"/>
      <c r="S73" s="693"/>
      <c r="T73" s="693"/>
      <c r="U73" s="672"/>
      <c r="V73" s="673"/>
      <c r="W73" s="673"/>
      <c r="X73" s="673"/>
      <c r="Y73" s="673"/>
      <c r="Z73" s="673"/>
      <c r="AA73" s="673"/>
      <c r="AB73" s="673"/>
      <c r="AC73" s="674"/>
      <c r="AD73" s="675"/>
      <c r="AE73" s="675"/>
      <c r="AF73" s="675"/>
      <c r="AG73" s="672"/>
      <c r="AH73" s="673"/>
      <c r="AI73" s="673"/>
      <c r="AJ73" s="673"/>
      <c r="AK73" s="673"/>
      <c r="AL73" s="673"/>
      <c r="AM73" s="673"/>
      <c r="AN73" s="673"/>
      <c r="AO73" s="673"/>
      <c r="AP73" s="673"/>
      <c r="AQ73" s="673"/>
      <c r="AR73" s="673"/>
      <c r="AS73" s="674"/>
      <c r="AT73" s="675"/>
      <c r="AU73" s="675"/>
      <c r="AV73" s="675"/>
      <c r="AW73" s="672"/>
      <c r="AX73" s="673"/>
      <c r="AY73" s="673"/>
      <c r="AZ73" s="673"/>
      <c r="BA73" s="673"/>
      <c r="BB73" s="673"/>
      <c r="BC73" s="673"/>
      <c r="BD73" s="673"/>
      <c r="BE73" s="673"/>
      <c r="BF73" s="674"/>
      <c r="BG73" s="675"/>
      <c r="BH73" s="675"/>
      <c r="BI73" s="675"/>
      <c r="BJ73" s="679"/>
      <c r="BK73" s="680"/>
      <c r="BL73" s="681"/>
      <c r="BM73" s="682"/>
      <c r="BN73" s="683"/>
      <c r="BO73" s="683"/>
      <c r="BP73" s="683"/>
      <c r="BQ73" s="683"/>
      <c r="BR73" s="683"/>
      <c r="BS73" s="683"/>
      <c r="BT73" s="683"/>
      <c r="BU73" s="683"/>
      <c r="BV73" s="683"/>
      <c r="BW73" s="683"/>
      <c r="BX73" s="683"/>
      <c r="BY73" s="683"/>
      <c r="BZ73" s="683"/>
      <c r="CA73" s="684"/>
    </row>
    <row r="74" spans="1:79" ht="7.5" customHeight="1">
      <c r="A74" s="583"/>
      <c r="B74" s="688"/>
      <c r="C74" s="455"/>
      <c r="D74" s="455"/>
      <c r="E74" s="455"/>
      <c r="F74" s="455"/>
      <c r="G74" s="689"/>
      <c r="H74" s="694" t="s">
        <v>179</v>
      </c>
      <c r="I74" s="694"/>
      <c r="J74" s="694"/>
      <c r="K74" s="694"/>
      <c r="L74" s="694"/>
      <c r="M74" s="694"/>
      <c r="N74" s="694"/>
      <c r="O74" s="694"/>
      <c r="P74" s="694"/>
      <c r="Q74" s="694"/>
      <c r="R74" s="695"/>
      <c r="S74" s="695"/>
      <c r="T74" s="695"/>
      <c r="U74" s="695"/>
      <c r="V74" s="695"/>
      <c r="W74" s="695"/>
      <c r="X74" s="695"/>
      <c r="Y74" s="695"/>
      <c r="Z74" s="695"/>
      <c r="AA74" s="695"/>
      <c r="AB74" s="695"/>
      <c r="AC74" s="695"/>
      <c r="AD74" s="695"/>
      <c r="AE74" s="695"/>
      <c r="AF74" s="695"/>
      <c r="AG74" s="695"/>
      <c r="AH74" s="695"/>
      <c r="AI74" s="695"/>
      <c r="AJ74" s="695"/>
      <c r="AK74" s="695"/>
      <c r="AL74" s="695"/>
      <c r="AM74" s="695"/>
      <c r="AN74" s="695"/>
      <c r="AO74" s="695"/>
      <c r="AP74" s="107"/>
      <c r="AQ74" s="107"/>
      <c r="AR74" s="107"/>
      <c r="AS74" s="107"/>
      <c r="AT74" s="107"/>
      <c r="AU74" s="107"/>
      <c r="AV74" s="107"/>
      <c r="AW74" s="107"/>
      <c r="AX74" s="107"/>
      <c r="AY74" s="107"/>
      <c r="AZ74" s="107"/>
      <c r="BA74" s="107"/>
      <c r="BB74" s="107"/>
      <c r="BC74" s="107"/>
      <c r="BD74" s="107"/>
      <c r="BE74" s="107"/>
      <c r="BF74" s="107"/>
      <c r="BG74" s="107"/>
      <c r="BH74" s="107"/>
      <c r="BI74" s="107"/>
      <c r="BJ74" s="107"/>
      <c r="BK74" s="107"/>
      <c r="BL74" s="107"/>
      <c r="BM74" s="107"/>
      <c r="BN74" s="107"/>
      <c r="BO74" s="107"/>
      <c r="BP74" s="107"/>
      <c r="BQ74" s="107"/>
      <c r="BR74" s="107"/>
      <c r="BS74" s="107"/>
      <c r="BT74" s="107"/>
      <c r="BU74" s="107"/>
      <c r="BV74" s="107"/>
      <c r="BW74" s="107"/>
      <c r="BX74" s="107"/>
      <c r="BY74" s="107"/>
      <c r="BZ74" s="107"/>
      <c r="CA74" s="108"/>
    </row>
    <row r="75" spans="1:79" ht="7.5" customHeight="1">
      <c r="A75" s="583"/>
      <c r="B75" s="688"/>
      <c r="C75" s="455"/>
      <c r="D75" s="455"/>
      <c r="E75" s="455"/>
      <c r="F75" s="455"/>
      <c r="G75" s="689"/>
      <c r="H75" s="694"/>
      <c r="I75" s="694"/>
      <c r="J75" s="694"/>
      <c r="K75" s="694"/>
      <c r="L75" s="694"/>
      <c r="M75" s="694"/>
      <c r="N75" s="694"/>
      <c r="O75" s="694"/>
      <c r="P75" s="694"/>
      <c r="Q75" s="694"/>
      <c r="R75" s="695"/>
      <c r="S75" s="695"/>
      <c r="T75" s="695"/>
      <c r="U75" s="695"/>
      <c r="V75" s="695"/>
      <c r="W75" s="695"/>
      <c r="X75" s="695"/>
      <c r="Y75" s="695"/>
      <c r="Z75" s="695"/>
      <c r="AA75" s="695"/>
      <c r="AB75" s="695"/>
      <c r="AC75" s="695"/>
      <c r="AD75" s="695"/>
      <c r="AE75" s="695"/>
      <c r="AF75" s="695"/>
      <c r="AG75" s="695"/>
      <c r="AH75" s="695"/>
      <c r="AI75" s="695"/>
      <c r="AJ75" s="695"/>
      <c r="AK75" s="695"/>
      <c r="AL75" s="695"/>
      <c r="AM75" s="695"/>
      <c r="AN75" s="695"/>
      <c r="AO75" s="695"/>
      <c r="AP75" s="661" t="s">
        <v>74</v>
      </c>
      <c r="AQ75" s="662"/>
      <c r="AR75" s="662"/>
      <c r="AS75" s="662"/>
      <c r="AT75" s="662"/>
      <c r="AU75" s="662"/>
      <c r="AV75" s="662"/>
      <c r="AW75" s="662"/>
      <c r="AX75" s="662"/>
      <c r="AY75" s="662"/>
      <c r="AZ75" s="662"/>
      <c r="BA75" s="662"/>
      <c r="BB75" s="662"/>
      <c r="BC75" s="662"/>
      <c r="BD75" s="705">
        <f>FLOOR(BG69,1000)</f>
        <v>0</v>
      </c>
      <c r="BE75" s="706"/>
      <c r="BF75" s="706"/>
      <c r="BG75" s="706"/>
      <c r="BH75" s="706"/>
      <c r="BI75" s="706"/>
      <c r="BJ75" s="706"/>
      <c r="BK75" s="706"/>
      <c r="BL75" s="706"/>
      <c r="BM75" s="706"/>
      <c r="BN75" s="706"/>
      <c r="BO75" s="706"/>
      <c r="BP75" s="706"/>
      <c r="BQ75" s="706"/>
      <c r="BR75" s="706"/>
      <c r="BS75" s="706"/>
      <c r="BT75" s="706"/>
      <c r="BU75" s="706"/>
      <c r="BV75" s="706"/>
      <c r="BW75" s="706"/>
      <c r="BX75" s="706"/>
      <c r="BY75" s="706"/>
      <c r="BZ75" s="706"/>
      <c r="CA75" s="707"/>
    </row>
    <row r="76" spans="1:79" ht="7.5" customHeight="1">
      <c r="A76" s="583"/>
      <c r="B76" s="688"/>
      <c r="C76" s="455"/>
      <c r="D76" s="455"/>
      <c r="E76" s="455"/>
      <c r="F76" s="455"/>
      <c r="G76" s="689"/>
      <c r="H76" s="694"/>
      <c r="I76" s="694"/>
      <c r="J76" s="694"/>
      <c r="K76" s="694"/>
      <c r="L76" s="694"/>
      <c r="M76" s="694"/>
      <c r="N76" s="694"/>
      <c r="O76" s="694"/>
      <c r="P76" s="694"/>
      <c r="Q76" s="694"/>
      <c r="R76" s="695"/>
      <c r="S76" s="695"/>
      <c r="T76" s="695"/>
      <c r="U76" s="695"/>
      <c r="V76" s="695"/>
      <c r="W76" s="695"/>
      <c r="X76" s="695"/>
      <c r="Y76" s="695"/>
      <c r="Z76" s="695"/>
      <c r="AA76" s="695"/>
      <c r="AB76" s="695"/>
      <c r="AC76" s="695"/>
      <c r="AD76" s="695"/>
      <c r="AE76" s="695"/>
      <c r="AF76" s="695"/>
      <c r="AG76" s="695"/>
      <c r="AH76" s="695"/>
      <c r="AI76" s="695"/>
      <c r="AJ76" s="695"/>
      <c r="AK76" s="695"/>
      <c r="AL76" s="695"/>
      <c r="AM76" s="695"/>
      <c r="AN76" s="695"/>
      <c r="AO76" s="695"/>
      <c r="AP76" s="661"/>
      <c r="AQ76" s="662"/>
      <c r="AR76" s="662"/>
      <c r="AS76" s="662"/>
      <c r="AT76" s="662"/>
      <c r="AU76" s="662"/>
      <c r="AV76" s="662"/>
      <c r="AW76" s="662"/>
      <c r="AX76" s="662"/>
      <c r="AY76" s="662"/>
      <c r="AZ76" s="662"/>
      <c r="BA76" s="662"/>
      <c r="BB76" s="662"/>
      <c r="BC76" s="662"/>
      <c r="BD76" s="705"/>
      <c r="BE76" s="706"/>
      <c r="BF76" s="706"/>
      <c r="BG76" s="706"/>
      <c r="BH76" s="706"/>
      <c r="BI76" s="706"/>
      <c r="BJ76" s="706"/>
      <c r="BK76" s="706"/>
      <c r="BL76" s="706"/>
      <c r="BM76" s="706"/>
      <c r="BN76" s="706"/>
      <c r="BO76" s="706"/>
      <c r="BP76" s="706"/>
      <c r="BQ76" s="706"/>
      <c r="BR76" s="706"/>
      <c r="BS76" s="706"/>
      <c r="BT76" s="706"/>
      <c r="BU76" s="706"/>
      <c r="BV76" s="706"/>
      <c r="BW76" s="706"/>
      <c r="BX76" s="706"/>
      <c r="BY76" s="706"/>
      <c r="BZ76" s="706"/>
      <c r="CA76" s="707"/>
    </row>
    <row r="77" spans="1:79" ht="6" customHeight="1">
      <c r="A77" s="583"/>
      <c r="B77" s="688"/>
      <c r="C77" s="455"/>
      <c r="D77" s="455"/>
      <c r="E77" s="455"/>
      <c r="F77" s="455"/>
      <c r="G77" s="689"/>
      <c r="H77" s="694"/>
      <c r="I77" s="694"/>
      <c r="J77" s="694"/>
      <c r="K77" s="694"/>
      <c r="L77" s="694"/>
      <c r="M77" s="694"/>
      <c r="N77" s="694"/>
      <c r="O77" s="694"/>
      <c r="P77" s="694"/>
      <c r="Q77" s="694"/>
      <c r="R77" s="695"/>
      <c r="S77" s="695"/>
      <c r="T77" s="695"/>
      <c r="U77" s="695"/>
      <c r="V77" s="695"/>
      <c r="W77" s="695"/>
      <c r="X77" s="695"/>
      <c r="Y77" s="695"/>
      <c r="Z77" s="695"/>
      <c r="AA77" s="695"/>
      <c r="AB77" s="695"/>
      <c r="AC77" s="695"/>
      <c r="AD77" s="695"/>
      <c r="AE77" s="695"/>
      <c r="AF77" s="695"/>
      <c r="AG77" s="695"/>
      <c r="AH77" s="695"/>
      <c r="AI77" s="695"/>
      <c r="AJ77" s="695"/>
      <c r="AK77" s="695"/>
      <c r="AL77" s="695"/>
      <c r="AM77" s="695"/>
      <c r="AN77" s="695"/>
      <c r="AO77" s="695"/>
      <c r="AP77" s="661"/>
      <c r="AQ77" s="662"/>
      <c r="AR77" s="662"/>
      <c r="AS77" s="662"/>
      <c r="AT77" s="662"/>
      <c r="AU77" s="662"/>
      <c r="AV77" s="662"/>
      <c r="AW77" s="662"/>
      <c r="AX77" s="662"/>
      <c r="AY77" s="662"/>
      <c r="AZ77" s="662"/>
      <c r="BA77" s="662"/>
      <c r="BB77" s="662"/>
      <c r="BC77" s="662"/>
      <c r="BD77" s="705"/>
      <c r="BE77" s="706"/>
      <c r="BF77" s="706"/>
      <c r="BG77" s="706"/>
      <c r="BH77" s="706"/>
      <c r="BI77" s="706"/>
      <c r="BJ77" s="706"/>
      <c r="BK77" s="706"/>
      <c r="BL77" s="706"/>
      <c r="BM77" s="706"/>
      <c r="BN77" s="706"/>
      <c r="BO77" s="706"/>
      <c r="BP77" s="706"/>
      <c r="BQ77" s="706"/>
      <c r="BR77" s="706"/>
      <c r="BS77" s="706"/>
      <c r="BT77" s="706"/>
      <c r="BU77" s="706"/>
      <c r="BV77" s="706"/>
      <c r="BW77" s="706"/>
      <c r="BX77" s="706"/>
      <c r="BY77" s="706"/>
      <c r="BZ77" s="706"/>
      <c r="CA77" s="707"/>
    </row>
    <row r="78" spans="1:79" ht="6" customHeight="1">
      <c r="A78" s="583"/>
      <c r="B78" s="688"/>
      <c r="C78" s="455"/>
      <c r="D78" s="455"/>
      <c r="E78" s="455"/>
      <c r="F78" s="455"/>
      <c r="G78" s="689"/>
      <c r="H78" s="694"/>
      <c r="I78" s="694"/>
      <c r="J78" s="694"/>
      <c r="K78" s="694"/>
      <c r="L78" s="694"/>
      <c r="M78" s="694"/>
      <c r="N78" s="694"/>
      <c r="O78" s="694"/>
      <c r="P78" s="694"/>
      <c r="Q78" s="694"/>
      <c r="R78" s="695"/>
      <c r="S78" s="695"/>
      <c r="T78" s="695"/>
      <c r="U78" s="695"/>
      <c r="V78" s="695"/>
      <c r="W78" s="695"/>
      <c r="X78" s="695"/>
      <c r="Y78" s="695"/>
      <c r="Z78" s="695"/>
      <c r="AA78" s="695"/>
      <c r="AB78" s="695"/>
      <c r="AC78" s="695"/>
      <c r="AD78" s="695"/>
      <c r="AE78" s="695"/>
      <c r="AF78" s="695"/>
      <c r="AG78" s="695"/>
      <c r="AH78" s="695"/>
      <c r="AI78" s="695"/>
      <c r="AJ78" s="695"/>
      <c r="AK78" s="695"/>
      <c r="AL78" s="695"/>
      <c r="AM78" s="695"/>
      <c r="AN78" s="695"/>
      <c r="AO78" s="695"/>
      <c r="AP78" s="661"/>
      <c r="AQ78" s="662"/>
      <c r="AR78" s="662"/>
      <c r="AS78" s="662"/>
      <c r="AT78" s="662"/>
      <c r="AU78" s="662"/>
      <c r="AV78" s="662"/>
      <c r="AW78" s="662"/>
      <c r="AX78" s="662"/>
      <c r="AY78" s="662"/>
      <c r="AZ78" s="662"/>
      <c r="BA78" s="662"/>
      <c r="BB78" s="662"/>
      <c r="BC78" s="662"/>
      <c r="BD78" s="705"/>
      <c r="BE78" s="706"/>
      <c r="BF78" s="706"/>
      <c r="BG78" s="706"/>
      <c r="BH78" s="706"/>
      <c r="BI78" s="706"/>
      <c r="BJ78" s="706"/>
      <c r="BK78" s="706"/>
      <c r="BL78" s="706"/>
      <c r="BM78" s="706"/>
      <c r="BN78" s="706"/>
      <c r="BO78" s="706"/>
      <c r="BP78" s="706"/>
      <c r="BQ78" s="706"/>
      <c r="BR78" s="706"/>
      <c r="BS78" s="706"/>
      <c r="BT78" s="706"/>
      <c r="BU78" s="706"/>
      <c r="BV78" s="706"/>
      <c r="BW78" s="706"/>
      <c r="BX78" s="706"/>
      <c r="BY78" s="706"/>
      <c r="BZ78" s="706"/>
      <c r="CA78" s="707"/>
    </row>
    <row r="79" spans="1:79" ht="7.5" customHeight="1" thickBot="1">
      <c r="A79" s="584"/>
      <c r="B79" s="690"/>
      <c r="C79" s="691"/>
      <c r="D79" s="691"/>
      <c r="E79" s="691"/>
      <c r="F79" s="691"/>
      <c r="G79" s="692"/>
      <c r="H79" s="694"/>
      <c r="I79" s="694"/>
      <c r="J79" s="694"/>
      <c r="K79" s="694"/>
      <c r="L79" s="694"/>
      <c r="M79" s="694"/>
      <c r="N79" s="694"/>
      <c r="O79" s="694"/>
      <c r="P79" s="694"/>
      <c r="Q79" s="694"/>
      <c r="R79" s="695"/>
      <c r="S79" s="695"/>
      <c r="T79" s="695"/>
      <c r="U79" s="695"/>
      <c r="V79" s="695"/>
      <c r="W79" s="695"/>
      <c r="X79" s="695"/>
      <c r="Y79" s="695"/>
      <c r="Z79" s="695"/>
      <c r="AA79" s="695"/>
      <c r="AB79" s="695"/>
      <c r="AC79" s="695"/>
      <c r="AD79" s="695"/>
      <c r="AE79" s="695"/>
      <c r="AF79" s="695"/>
      <c r="AG79" s="695"/>
      <c r="AH79" s="695"/>
      <c r="AI79" s="695"/>
      <c r="AJ79" s="695"/>
      <c r="AK79" s="695"/>
      <c r="AL79" s="695"/>
      <c r="AM79" s="695"/>
      <c r="AN79" s="695"/>
      <c r="AO79" s="695"/>
      <c r="AP79" s="661"/>
      <c r="AQ79" s="662"/>
      <c r="AR79" s="662"/>
      <c r="AS79" s="662"/>
      <c r="AT79" s="662"/>
      <c r="AU79" s="662"/>
      <c r="AV79" s="662"/>
      <c r="AW79" s="662"/>
      <c r="AX79" s="662"/>
      <c r="AY79" s="662"/>
      <c r="AZ79" s="662"/>
      <c r="BA79" s="662"/>
      <c r="BB79" s="662"/>
      <c r="BC79" s="662"/>
      <c r="BD79" s="708"/>
      <c r="BE79" s="709"/>
      <c r="BF79" s="709"/>
      <c r="BG79" s="709"/>
      <c r="BH79" s="709"/>
      <c r="BI79" s="709"/>
      <c r="BJ79" s="709"/>
      <c r="BK79" s="709"/>
      <c r="BL79" s="709"/>
      <c r="BM79" s="709"/>
      <c r="BN79" s="709"/>
      <c r="BO79" s="709"/>
      <c r="BP79" s="709"/>
      <c r="BQ79" s="709"/>
      <c r="BR79" s="709"/>
      <c r="BS79" s="709"/>
      <c r="BT79" s="709"/>
      <c r="BU79" s="709"/>
      <c r="BV79" s="709"/>
      <c r="BW79" s="709"/>
      <c r="BX79" s="709"/>
      <c r="BY79" s="709"/>
      <c r="BZ79" s="709"/>
      <c r="CA79" s="710"/>
    </row>
    <row r="80" spans="1:79" ht="3" customHeight="1" thickBot="1">
      <c r="A80" s="71"/>
      <c r="B80" s="8"/>
      <c r="C80" s="8"/>
      <c r="D80" s="8"/>
      <c r="CA80" s="70"/>
    </row>
    <row r="81" spans="1:79" ht="7.5" customHeight="1">
      <c r="A81" s="766" t="s">
        <v>63</v>
      </c>
      <c r="B81" s="769" t="s">
        <v>72</v>
      </c>
      <c r="C81" s="769"/>
      <c r="D81" s="770"/>
      <c r="E81" s="711" t="s">
        <v>64</v>
      </c>
      <c r="F81" s="712"/>
      <c r="G81" s="712"/>
      <c r="H81" s="712"/>
      <c r="I81" s="712"/>
      <c r="J81" s="712"/>
      <c r="K81" s="712"/>
      <c r="L81" s="712"/>
      <c r="M81" s="712"/>
      <c r="N81" s="712"/>
      <c r="O81" s="712"/>
      <c r="P81" s="712"/>
      <c r="Q81" s="712"/>
      <c r="R81" s="712"/>
      <c r="S81" s="712"/>
      <c r="T81" s="712"/>
      <c r="U81" s="712"/>
      <c r="V81" s="712"/>
      <c r="W81" s="712"/>
      <c r="X81" s="712"/>
      <c r="Y81" s="712"/>
      <c r="Z81" s="712"/>
      <c r="AA81" s="712"/>
      <c r="AB81" s="712"/>
      <c r="AC81" s="712"/>
      <c r="AD81" s="712"/>
      <c r="AE81" s="712"/>
      <c r="AF81" s="712"/>
      <c r="AG81" s="712"/>
      <c r="AH81" s="712"/>
      <c r="AI81" s="712"/>
      <c r="AJ81" s="712"/>
      <c r="AK81" s="712"/>
      <c r="AL81" s="712"/>
      <c r="AM81" s="712"/>
      <c r="AN81" s="712"/>
      <c r="AO81" s="712"/>
      <c r="AP81" s="712"/>
      <c r="AQ81" s="712"/>
      <c r="AR81" s="713"/>
      <c r="AS81" s="713"/>
      <c r="AT81" s="713"/>
      <c r="AU81" s="713"/>
      <c r="AV81" s="713"/>
      <c r="AW81" s="713"/>
      <c r="AX81" s="713"/>
      <c r="AY81" s="713"/>
      <c r="AZ81" s="713"/>
      <c r="BA81" s="713"/>
      <c r="BB81" s="713"/>
      <c r="BC81" s="713"/>
      <c r="BD81" s="713"/>
      <c r="BE81" s="713"/>
      <c r="BF81" s="713"/>
      <c r="BG81" s="713"/>
      <c r="BH81" s="713"/>
      <c r="BI81" s="713"/>
      <c r="BJ81" s="713"/>
      <c r="BK81" s="713"/>
      <c r="BL81" s="713"/>
      <c r="BM81" s="713"/>
      <c r="BN81" s="713"/>
      <c r="BO81" s="713"/>
      <c r="BP81" s="713"/>
      <c r="BQ81" s="713"/>
      <c r="BR81" s="713"/>
      <c r="BS81" s="713"/>
      <c r="BT81" s="713"/>
      <c r="BU81" s="713"/>
      <c r="BV81" s="713"/>
      <c r="BW81" s="713"/>
      <c r="BX81" s="713"/>
      <c r="BY81" s="713"/>
      <c r="BZ81" s="713"/>
      <c r="CA81" s="714"/>
    </row>
    <row r="82" spans="1:79" ht="7.5" customHeight="1">
      <c r="A82" s="767"/>
      <c r="B82" s="771"/>
      <c r="C82" s="771"/>
      <c r="D82" s="772"/>
      <c r="E82" s="14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713"/>
      <c r="AS82" s="713"/>
      <c r="AT82" s="713"/>
      <c r="AU82" s="713"/>
      <c r="AV82" s="713"/>
      <c r="AW82" s="713"/>
      <c r="AX82" s="713"/>
      <c r="AY82" s="713"/>
      <c r="AZ82" s="713"/>
      <c r="BA82" s="713"/>
      <c r="BB82" s="713"/>
      <c r="BC82" s="713"/>
      <c r="BD82" s="713"/>
      <c r="BE82" s="713"/>
      <c r="BF82" s="713"/>
      <c r="BG82" s="713"/>
      <c r="BH82" s="713"/>
      <c r="BI82" s="713"/>
      <c r="BJ82" s="713"/>
      <c r="BK82" s="713"/>
      <c r="BL82" s="713"/>
      <c r="BM82" s="713"/>
      <c r="BN82" s="713"/>
      <c r="BO82" s="713"/>
      <c r="BP82" s="713"/>
      <c r="BQ82" s="713"/>
      <c r="BR82" s="713"/>
      <c r="BS82" s="713"/>
      <c r="BT82" s="713"/>
      <c r="BU82" s="713"/>
      <c r="BV82" s="713"/>
      <c r="BW82" s="713"/>
      <c r="BX82" s="713"/>
      <c r="BY82" s="713"/>
      <c r="BZ82" s="713"/>
      <c r="CA82" s="714"/>
    </row>
    <row r="83" spans="1:79" ht="5.25" customHeight="1">
      <c r="A83" s="767"/>
      <c r="B83" s="771"/>
      <c r="C83" s="771"/>
      <c r="D83" s="772"/>
      <c r="E83" s="11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713"/>
      <c r="AS83" s="713"/>
      <c r="AT83" s="713"/>
      <c r="AU83" s="713"/>
      <c r="AV83" s="713"/>
      <c r="AW83" s="713"/>
      <c r="AX83" s="713"/>
      <c r="AY83" s="713"/>
      <c r="AZ83" s="713"/>
      <c r="BA83" s="713"/>
      <c r="BB83" s="713"/>
      <c r="BC83" s="713"/>
      <c r="BD83" s="713"/>
      <c r="BE83" s="713"/>
      <c r="BF83" s="713"/>
      <c r="BG83" s="713"/>
      <c r="BH83" s="713"/>
      <c r="BI83" s="713"/>
      <c r="BJ83" s="713"/>
      <c r="BK83" s="713"/>
      <c r="BL83" s="713"/>
      <c r="BM83" s="713"/>
      <c r="BN83" s="713"/>
      <c r="BO83" s="713"/>
      <c r="BP83" s="713"/>
      <c r="BQ83" s="713"/>
      <c r="BR83" s="713"/>
      <c r="BS83" s="713"/>
      <c r="BT83" s="713"/>
      <c r="BU83" s="713"/>
      <c r="BV83" s="713"/>
      <c r="BW83" s="713"/>
      <c r="BX83" s="713"/>
      <c r="BY83" s="713"/>
      <c r="BZ83" s="713"/>
      <c r="CA83" s="714"/>
    </row>
    <row r="84" spans="1:79" ht="7.5" customHeight="1">
      <c r="A84" s="767"/>
      <c r="B84" s="771"/>
      <c r="C84" s="771"/>
      <c r="D84" s="772"/>
      <c r="E84" s="11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713"/>
      <c r="AS84" s="713"/>
      <c r="AT84" s="713"/>
      <c r="AU84" s="713"/>
      <c r="AV84" s="713"/>
      <c r="AW84" s="713"/>
      <c r="AX84" s="713"/>
      <c r="AY84" s="713"/>
      <c r="AZ84" s="713"/>
      <c r="BA84" s="713"/>
      <c r="BB84" s="713"/>
      <c r="BC84" s="713"/>
      <c r="BD84" s="713"/>
      <c r="BE84" s="713"/>
      <c r="BF84" s="713"/>
      <c r="BG84" s="713"/>
      <c r="BH84" s="713"/>
      <c r="BI84" s="713"/>
      <c r="BJ84" s="713"/>
      <c r="BK84" s="713"/>
      <c r="BL84" s="713"/>
      <c r="BM84" s="713"/>
      <c r="BN84" s="713"/>
      <c r="BO84" s="713"/>
      <c r="BP84" s="713"/>
      <c r="BQ84" s="713"/>
      <c r="BR84" s="713"/>
      <c r="BS84" s="713"/>
      <c r="BT84" s="713"/>
      <c r="BU84" s="713"/>
      <c r="BV84" s="713"/>
      <c r="BW84" s="713"/>
      <c r="BX84" s="713"/>
      <c r="BY84" s="713"/>
      <c r="BZ84" s="713"/>
      <c r="CA84" s="714"/>
    </row>
    <row r="85" spans="1:79" ht="7.5" customHeight="1">
      <c r="A85" s="767"/>
      <c r="B85" s="771"/>
      <c r="C85" s="771"/>
      <c r="D85" s="772"/>
      <c r="E85" s="11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/>
      <c r="T85" s="29"/>
      <c r="U85" s="29"/>
      <c r="V85" s="29"/>
      <c r="W85" s="29"/>
      <c r="X85" s="29"/>
      <c r="Y85" s="29"/>
      <c r="Z85" s="29"/>
      <c r="AA85" s="29"/>
      <c r="AB85" s="29"/>
      <c r="AC85" s="29"/>
      <c r="AD85" s="29"/>
      <c r="AE85" s="29"/>
      <c r="AF85" s="29"/>
      <c r="AG85" s="29"/>
      <c r="AH85" s="29"/>
      <c r="AI85" s="29"/>
      <c r="AJ85" s="29"/>
      <c r="AK85" s="29"/>
      <c r="AL85" s="29"/>
      <c r="AM85" s="29"/>
      <c r="AN85" s="29"/>
      <c r="AO85" s="29"/>
      <c r="AP85" s="29"/>
      <c r="AQ85" s="10"/>
      <c r="AR85" s="713"/>
      <c r="AS85" s="713"/>
      <c r="AT85" s="713"/>
      <c r="AU85" s="713"/>
      <c r="AV85" s="713"/>
      <c r="AW85" s="713"/>
      <c r="AX85" s="713"/>
      <c r="AY85" s="713"/>
      <c r="AZ85" s="713"/>
      <c r="BA85" s="713"/>
      <c r="BB85" s="713"/>
      <c r="BC85" s="713"/>
      <c r="BD85" s="713"/>
      <c r="BE85" s="713"/>
      <c r="BF85" s="713"/>
      <c r="BG85" s="713"/>
      <c r="BH85" s="713"/>
      <c r="BI85" s="713"/>
      <c r="BJ85" s="713"/>
      <c r="BK85" s="713"/>
      <c r="BL85" s="713"/>
      <c r="BM85" s="713"/>
      <c r="BN85" s="713"/>
      <c r="BO85" s="713"/>
      <c r="BP85" s="713"/>
      <c r="BQ85" s="713"/>
      <c r="BR85" s="713"/>
      <c r="BS85" s="713"/>
      <c r="BT85" s="713"/>
      <c r="BU85" s="713"/>
      <c r="BV85" s="713"/>
      <c r="BW85" s="713"/>
      <c r="BX85" s="713"/>
      <c r="BY85" s="713"/>
      <c r="BZ85" s="713"/>
      <c r="CA85" s="714"/>
    </row>
    <row r="86" spans="1:79" ht="11.25" customHeight="1">
      <c r="A86" s="767"/>
      <c r="B86" s="771"/>
      <c r="C86" s="771"/>
      <c r="D86" s="772"/>
      <c r="E86" s="715" t="s">
        <v>65</v>
      </c>
      <c r="F86" s="696"/>
      <c r="G86" s="696"/>
      <c r="H86" s="696"/>
      <c r="I86" s="696"/>
      <c r="J86" s="696"/>
      <c r="K86" s="696"/>
      <c r="L86" s="696"/>
      <c r="M86" s="696"/>
      <c r="N86" s="696"/>
      <c r="O86" s="696"/>
      <c r="P86" s="696"/>
      <c r="Q86" s="696"/>
      <c r="R86" s="696"/>
      <c r="S86" s="696"/>
      <c r="T86" s="696"/>
      <c r="U86" s="696"/>
      <c r="V86" s="696"/>
      <c r="W86" s="696"/>
      <c r="X86" s="696"/>
      <c r="Y86" s="696"/>
      <c r="Z86" s="696"/>
      <c r="AA86" s="696"/>
      <c r="AB86" s="696"/>
      <c r="AC86" s="696"/>
      <c r="AD86" s="696"/>
      <c r="AE86" s="696"/>
      <c r="AF86" s="696"/>
      <c r="AG86" s="696"/>
      <c r="AH86" s="696"/>
      <c r="AI86" s="696"/>
      <c r="AJ86" s="696"/>
      <c r="AK86" s="696"/>
      <c r="AL86" s="696"/>
      <c r="AM86" s="696"/>
      <c r="AN86" s="696"/>
      <c r="AO86" s="696"/>
      <c r="AP86" s="696"/>
      <c r="AQ86" s="696"/>
      <c r="AR86" s="713"/>
      <c r="AS86" s="713"/>
      <c r="AT86" s="713"/>
      <c r="AU86" s="713"/>
      <c r="AV86" s="713"/>
      <c r="AW86" s="713"/>
      <c r="AX86" s="713"/>
      <c r="AY86" s="713"/>
      <c r="AZ86" s="713"/>
      <c r="BA86" s="713"/>
      <c r="BB86" s="713"/>
      <c r="BC86" s="713"/>
      <c r="BD86" s="713"/>
      <c r="BE86" s="713"/>
      <c r="BF86" s="713"/>
      <c r="BG86" s="713"/>
      <c r="BH86" s="713"/>
      <c r="BI86" s="713"/>
      <c r="BJ86" s="713"/>
      <c r="BK86" s="713"/>
      <c r="BL86" s="713"/>
      <c r="BM86" s="713"/>
      <c r="BN86" s="713"/>
      <c r="BO86" s="713"/>
      <c r="BP86" s="713"/>
      <c r="BQ86" s="713"/>
      <c r="BR86" s="713"/>
      <c r="BS86" s="713"/>
      <c r="BT86" s="713"/>
      <c r="BU86" s="713"/>
      <c r="BV86" s="713"/>
      <c r="BW86" s="713"/>
      <c r="BX86" s="713"/>
      <c r="BY86" s="713"/>
      <c r="BZ86" s="713"/>
      <c r="CA86" s="714"/>
    </row>
    <row r="87" spans="1:79" ht="7.5" customHeight="1">
      <c r="A87" s="767"/>
      <c r="B87" s="771"/>
      <c r="C87" s="771"/>
      <c r="D87" s="772"/>
      <c r="E87" s="11"/>
      <c r="F87" s="696" t="s">
        <v>66</v>
      </c>
      <c r="G87" s="696"/>
      <c r="H87" s="696"/>
      <c r="I87" s="696"/>
      <c r="J87" s="696"/>
      <c r="K87" s="696"/>
      <c r="L87" s="716"/>
      <c r="M87" s="716"/>
      <c r="N87" s="716"/>
      <c r="O87" s="716"/>
      <c r="P87" s="716"/>
      <c r="Q87" s="716"/>
      <c r="R87" s="716"/>
      <c r="S87" s="716"/>
      <c r="T87" s="716"/>
      <c r="U87" s="716"/>
      <c r="V87" s="716"/>
      <c r="W87" s="716"/>
      <c r="X87" s="716"/>
      <c r="Y87" s="716"/>
      <c r="Z87" s="716"/>
      <c r="AA87" s="716"/>
      <c r="AB87" s="716"/>
      <c r="AC87" s="716"/>
      <c r="AD87" s="716"/>
      <c r="AE87" s="716"/>
      <c r="AF87" s="716"/>
      <c r="AG87" s="716"/>
      <c r="AH87" s="716"/>
      <c r="AI87" s="716"/>
      <c r="AJ87" s="716"/>
      <c r="AK87" s="716"/>
      <c r="AL87" s="716"/>
      <c r="AM87" s="716"/>
      <c r="AN87" s="716"/>
      <c r="AO87" s="716"/>
      <c r="AP87" s="716"/>
      <c r="AQ87" s="10"/>
      <c r="AR87" s="713"/>
      <c r="AS87" s="713"/>
      <c r="AT87" s="713"/>
      <c r="AU87" s="713"/>
      <c r="AV87" s="713"/>
      <c r="AW87" s="713"/>
      <c r="AX87" s="713"/>
      <c r="AY87" s="713"/>
      <c r="AZ87" s="713"/>
      <c r="BA87" s="713"/>
      <c r="BB87" s="713"/>
      <c r="BC87" s="713"/>
      <c r="BD87" s="713"/>
      <c r="BE87" s="713"/>
      <c r="BF87" s="713"/>
      <c r="BG87" s="713"/>
      <c r="BH87" s="713"/>
      <c r="BI87" s="713"/>
      <c r="BJ87" s="713"/>
      <c r="BK87" s="713"/>
      <c r="BL87" s="713"/>
      <c r="BM87" s="713"/>
      <c r="BN87" s="713"/>
      <c r="BO87" s="713"/>
      <c r="BP87" s="713"/>
      <c r="BQ87" s="713"/>
      <c r="BR87" s="713"/>
      <c r="BS87" s="713"/>
      <c r="BT87" s="713"/>
      <c r="BU87" s="713"/>
      <c r="BV87" s="713"/>
      <c r="BW87" s="713"/>
      <c r="BX87" s="713"/>
      <c r="BY87" s="713"/>
      <c r="BZ87" s="713"/>
      <c r="CA87" s="714"/>
    </row>
    <row r="88" spans="1:79" ht="7.5" customHeight="1">
      <c r="A88" s="767"/>
      <c r="B88" s="771"/>
      <c r="C88" s="771"/>
      <c r="D88" s="772"/>
      <c r="E88" s="11"/>
      <c r="F88" s="696"/>
      <c r="G88" s="696"/>
      <c r="H88" s="696"/>
      <c r="I88" s="696"/>
      <c r="J88" s="696"/>
      <c r="K88" s="696"/>
      <c r="L88" s="698"/>
      <c r="M88" s="698"/>
      <c r="N88" s="698"/>
      <c r="O88" s="698"/>
      <c r="P88" s="698"/>
      <c r="Q88" s="698"/>
      <c r="R88" s="698"/>
      <c r="S88" s="698"/>
      <c r="T88" s="698"/>
      <c r="U88" s="698"/>
      <c r="V88" s="698"/>
      <c r="W88" s="698"/>
      <c r="X88" s="698"/>
      <c r="Y88" s="698"/>
      <c r="Z88" s="698"/>
      <c r="AA88" s="698"/>
      <c r="AB88" s="698"/>
      <c r="AC88" s="698"/>
      <c r="AD88" s="698"/>
      <c r="AE88" s="698"/>
      <c r="AF88" s="698"/>
      <c r="AG88" s="698"/>
      <c r="AH88" s="698"/>
      <c r="AI88" s="698"/>
      <c r="AJ88" s="698"/>
      <c r="AK88" s="698"/>
      <c r="AL88" s="698"/>
      <c r="AM88" s="698"/>
      <c r="AN88" s="698"/>
      <c r="AO88" s="698"/>
      <c r="AP88" s="698"/>
      <c r="AQ88" s="10"/>
      <c r="AR88" s="713"/>
      <c r="AS88" s="713"/>
      <c r="AT88" s="713"/>
      <c r="AU88" s="713"/>
      <c r="AV88" s="713"/>
      <c r="AW88" s="713"/>
      <c r="AX88" s="713"/>
      <c r="AY88" s="713"/>
      <c r="AZ88" s="713"/>
      <c r="BA88" s="713"/>
      <c r="BB88" s="713"/>
      <c r="BC88" s="713"/>
      <c r="BD88" s="713"/>
      <c r="BE88" s="713"/>
      <c r="BF88" s="713"/>
      <c r="BG88" s="713"/>
      <c r="BH88" s="713"/>
      <c r="BI88" s="713"/>
      <c r="BJ88" s="713"/>
      <c r="BK88" s="713"/>
      <c r="BL88" s="713"/>
      <c r="BM88" s="713"/>
      <c r="BN88" s="713"/>
      <c r="BO88" s="713"/>
      <c r="BP88" s="713"/>
      <c r="BQ88" s="713"/>
      <c r="BR88" s="713"/>
      <c r="BS88" s="713"/>
      <c r="BT88" s="713"/>
      <c r="BU88" s="713"/>
      <c r="BV88" s="713"/>
      <c r="BW88" s="713"/>
      <c r="BX88" s="713"/>
      <c r="BY88" s="713"/>
      <c r="BZ88" s="713"/>
      <c r="CA88" s="714"/>
    </row>
    <row r="89" spans="1:79" ht="7.5" customHeight="1">
      <c r="A89" s="767"/>
      <c r="B89" s="771"/>
      <c r="C89" s="771"/>
      <c r="D89" s="772"/>
      <c r="E89" s="11"/>
      <c r="F89" s="696" t="s">
        <v>69</v>
      </c>
      <c r="G89" s="696"/>
      <c r="H89" s="696"/>
      <c r="I89" s="696"/>
      <c r="J89" s="696"/>
      <c r="K89" s="696"/>
      <c r="L89" s="697"/>
      <c r="M89" s="697"/>
      <c r="N89" s="697"/>
      <c r="O89" s="697"/>
      <c r="P89" s="697"/>
      <c r="Q89" s="697"/>
      <c r="R89" s="697"/>
      <c r="S89" s="697"/>
      <c r="T89" s="697"/>
      <c r="U89" s="697"/>
      <c r="V89" s="697"/>
      <c r="W89" s="697"/>
      <c r="X89" s="697"/>
      <c r="Y89" s="697"/>
      <c r="Z89" s="697"/>
      <c r="AA89" s="697"/>
      <c r="AB89" s="697"/>
      <c r="AC89" s="697"/>
      <c r="AD89" s="697"/>
      <c r="AE89" s="697"/>
      <c r="AF89" s="697"/>
      <c r="AG89" s="697"/>
      <c r="AH89" s="697"/>
      <c r="AI89" s="697"/>
      <c r="AJ89" s="697"/>
      <c r="AK89" s="697"/>
      <c r="AL89" s="697"/>
      <c r="AM89" s="697"/>
      <c r="AN89" s="697"/>
      <c r="AO89" s="697"/>
      <c r="AP89" s="697"/>
      <c r="AQ89" s="10"/>
      <c r="AR89" s="713"/>
      <c r="AS89" s="713"/>
      <c r="AT89" s="713"/>
      <c r="AU89" s="713"/>
      <c r="AV89" s="713"/>
      <c r="AW89" s="713"/>
      <c r="AX89" s="713"/>
      <c r="AY89" s="713"/>
      <c r="AZ89" s="713"/>
      <c r="BA89" s="713"/>
      <c r="BB89" s="713"/>
      <c r="BC89" s="713"/>
      <c r="BD89" s="713"/>
      <c r="BE89" s="713"/>
      <c r="BF89" s="713"/>
      <c r="BG89" s="713"/>
      <c r="BH89" s="713"/>
      <c r="BI89" s="713"/>
      <c r="BJ89" s="713"/>
      <c r="BK89" s="713"/>
      <c r="BL89" s="713"/>
      <c r="BM89" s="713"/>
      <c r="BN89" s="713"/>
      <c r="BO89" s="713"/>
      <c r="BP89" s="713"/>
      <c r="BQ89" s="713"/>
      <c r="BR89" s="713"/>
      <c r="BS89" s="713"/>
      <c r="BT89" s="713"/>
      <c r="BU89" s="713"/>
      <c r="BV89" s="713"/>
      <c r="BW89" s="713"/>
      <c r="BX89" s="713"/>
      <c r="BY89" s="713"/>
      <c r="BZ89" s="713"/>
      <c r="CA89" s="714"/>
    </row>
    <row r="90" spans="1:79" ht="7.5" customHeight="1">
      <c r="A90" s="767"/>
      <c r="B90" s="771"/>
      <c r="C90" s="771"/>
      <c r="D90" s="772"/>
      <c r="E90" s="11"/>
      <c r="F90" s="696"/>
      <c r="G90" s="696"/>
      <c r="H90" s="696"/>
      <c r="I90" s="696"/>
      <c r="J90" s="696"/>
      <c r="K90" s="696"/>
      <c r="L90" s="698"/>
      <c r="M90" s="698"/>
      <c r="N90" s="698"/>
      <c r="O90" s="698"/>
      <c r="P90" s="698"/>
      <c r="Q90" s="698"/>
      <c r="R90" s="698"/>
      <c r="S90" s="698"/>
      <c r="T90" s="698"/>
      <c r="U90" s="698"/>
      <c r="V90" s="698"/>
      <c r="W90" s="698"/>
      <c r="X90" s="698"/>
      <c r="Y90" s="698"/>
      <c r="Z90" s="698"/>
      <c r="AA90" s="698"/>
      <c r="AB90" s="698"/>
      <c r="AC90" s="698"/>
      <c r="AD90" s="698"/>
      <c r="AE90" s="698"/>
      <c r="AF90" s="698"/>
      <c r="AG90" s="698"/>
      <c r="AH90" s="698"/>
      <c r="AI90" s="698"/>
      <c r="AJ90" s="698"/>
      <c r="AK90" s="698"/>
      <c r="AL90" s="698"/>
      <c r="AM90" s="698"/>
      <c r="AN90" s="698"/>
      <c r="AO90" s="698"/>
      <c r="AP90" s="698"/>
      <c r="AQ90" s="10"/>
      <c r="AR90" s="713"/>
      <c r="AS90" s="713"/>
      <c r="AT90" s="713"/>
      <c r="AU90" s="713"/>
      <c r="AV90" s="713"/>
      <c r="AW90" s="713"/>
      <c r="AX90" s="713"/>
      <c r="AY90" s="713"/>
      <c r="AZ90" s="713"/>
      <c r="BA90" s="713"/>
      <c r="BB90" s="713"/>
      <c r="BC90" s="713"/>
      <c r="BD90" s="713"/>
      <c r="BE90" s="713"/>
      <c r="BF90" s="713"/>
      <c r="BG90" s="713"/>
      <c r="BH90" s="713"/>
      <c r="BI90" s="713"/>
      <c r="BJ90" s="713"/>
      <c r="BK90" s="713"/>
      <c r="BL90" s="713"/>
      <c r="BM90" s="713"/>
      <c r="BN90" s="713"/>
      <c r="BO90" s="713"/>
      <c r="BP90" s="713"/>
      <c r="BQ90" s="713"/>
      <c r="BR90" s="713"/>
      <c r="BS90" s="713"/>
      <c r="BT90" s="713"/>
      <c r="BU90" s="713"/>
      <c r="BV90" s="713"/>
      <c r="BW90" s="713"/>
      <c r="BX90" s="713"/>
      <c r="BY90" s="713"/>
      <c r="BZ90" s="713"/>
      <c r="CA90" s="714"/>
    </row>
    <row r="91" spans="1:79" ht="3.75" customHeight="1">
      <c r="A91" s="767"/>
      <c r="B91" s="771"/>
      <c r="C91" s="771"/>
      <c r="D91" s="772"/>
      <c r="E91" s="30"/>
      <c r="F91" s="13"/>
      <c r="G91" s="13"/>
      <c r="H91" s="13"/>
      <c r="I91" s="13"/>
      <c r="J91" s="13"/>
      <c r="K91" s="13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  <c r="AA91" s="31"/>
      <c r="AB91" s="31"/>
      <c r="AC91" s="31"/>
      <c r="AD91" s="31"/>
      <c r="AE91" s="31"/>
      <c r="AF91" s="31"/>
      <c r="AG91" s="31"/>
      <c r="AH91" s="31"/>
      <c r="AI91" s="31"/>
      <c r="AJ91" s="31"/>
      <c r="AK91" s="31"/>
      <c r="AL91" s="31"/>
      <c r="AM91" s="31"/>
      <c r="AN91" s="31"/>
      <c r="AO91" s="31"/>
      <c r="AP91" s="31"/>
      <c r="AQ91" s="31"/>
      <c r="AR91" s="713"/>
      <c r="AS91" s="713"/>
      <c r="AT91" s="713"/>
      <c r="AU91" s="713"/>
      <c r="AV91" s="713"/>
      <c r="AW91" s="713"/>
      <c r="AX91" s="713"/>
      <c r="AY91" s="713"/>
      <c r="AZ91" s="713"/>
      <c r="BA91" s="713"/>
      <c r="BB91" s="713"/>
      <c r="BC91" s="713"/>
      <c r="BD91" s="713"/>
      <c r="BE91" s="713"/>
      <c r="BF91" s="713"/>
      <c r="BG91" s="713"/>
      <c r="BH91" s="713"/>
      <c r="BI91" s="713"/>
      <c r="BJ91" s="713"/>
      <c r="BK91" s="713"/>
      <c r="BL91" s="713"/>
      <c r="BM91" s="713"/>
      <c r="BN91" s="713"/>
      <c r="BO91" s="713"/>
      <c r="BP91" s="713"/>
      <c r="BQ91" s="713"/>
      <c r="BR91" s="713"/>
      <c r="BS91" s="713"/>
      <c r="BT91" s="713"/>
      <c r="BU91" s="713"/>
      <c r="BV91" s="713"/>
      <c r="BW91" s="713"/>
      <c r="BX91" s="713"/>
      <c r="BY91" s="713"/>
      <c r="BZ91" s="713"/>
      <c r="CA91" s="714"/>
    </row>
    <row r="92" spans="1:79" ht="5.25" customHeight="1">
      <c r="A92" s="767"/>
      <c r="B92" s="771"/>
      <c r="C92" s="771"/>
      <c r="D92" s="772"/>
      <c r="E92" s="32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713"/>
      <c r="AS92" s="713"/>
      <c r="AT92" s="713"/>
      <c r="AU92" s="713"/>
      <c r="AV92" s="713"/>
      <c r="AW92" s="713"/>
      <c r="AX92" s="713"/>
      <c r="AY92" s="713"/>
      <c r="AZ92" s="713"/>
      <c r="BA92" s="713"/>
      <c r="BB92" s="713"/>
      <c r="BC92" s="713"/>
      <c r="BD92" s="713"/>
      <c r="BE92" s="713"/>
      <c r="BF92" s="713"/>
      <c r="BG92" s="713"/>
      <c r="BH92" s="713"/>
      <c r="BI92" s="713"/>
      <c r="BJ92" s="713"/>
      <c r="BK92" s="713"/>
      <c r="BL92" s="713"/>
      <c r="BM92" s="713"/>
      <c r="BN92" s="713"/>
      <c r="BO92" s="713"/>
      <c r="BP92" s="713"/>
      <c r="BQ92" s="713"/>
      <c r="BR92" s="713"/>
      <c r="BS92" s="713"/>
      <c r="BT92" s="713"/>
      <c r="BU92" s="713"/>
      <c r="BV92" s="713"/>
      <c r="BW92" s="713"/>
      <c r="BX92" s="713"/>
      <c r="BY92" s="713"/>
      <c r="BZ92" s="713"/>
      <c r="CA92" s="714"/>
    </row>
    <row r="93" spans="1:79" ht="5.25" customHeight="1">
      <c r="A93" s="767"/>
      <c r="B93" s="771"/>
      <c r="C93" s="771"/>
      <c r="D93" s="772"/>
      <c r="E93" s="11"/>
      <c r="F93" s="699" t="s">
        <v>67</v>
      </c>
      <c r="G93" s="699"/>
      <c r="H93" s="699"/>
      <c r="I93" s="699"/>
      <c r="J93" s="699"/>
      <c r="K93" s="699"/>
      <c r="L93" s="699"/>
      <c r="M93" s="700"/>
      <c r="N93" s="701"/>
      <c r="O93" s="702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699" t="s">
        <v>68</v>
      </c>
      <c r="AD93" s="699"/>
      <c r="AE93" s="699"/>
      <c r="AF93" s="699"/>
      <c r="AG93" s="699"/>
      <c r="AH93" s="699"/>
      <c r="AI93" s="699"/>
      <c r="AJ93" s="700"/>
      <c r="AK93" s="701"/>
      <c r="AL93" s="702"/>
      <c r="AM93" s="10"/>
      <c r="AN93" s="10"/>
      <c r="AO93" s="10"/>
      <c r="AP93" s="10"/>
      <c r="AQ93" s="10"/>
      <c r="AR93" s="713"/>
      <c r="AS93" s="713"/>
      <c r="AT93" s="713"/>
      <c r="AU93" s="713"/>
      <c r="AV93" s="713"/>
      <c r="AW93" s="713"/>
      <c r="AX93" s="713"/>
      <c r="AY93" s="713"/>
      <c r="AZ93" s="713"/>
      <c r="BA93" s="713"/>
      <c r="BB93" s="713"/>
      <c r="BC93" s="713"/>
      <c r="BD93" s="713"/>
      <c r="BE93" s="713"/>
      <c r="BF93" s="713"/>
      <c r="BG93" s="713"/>
      <c r="BH93" s="713"/>
      <c r="BI93" s="713"/>
      <c r="BJ93" s="713"/>
      <c r="BK93" s="713"/>
      <c r="BL93" s="713"/>
      <c r="BM93" s="713"/>
      <c r="BN93" s="713"/>
      <c r="BO93" s="713"/>
      <c r="BP93" s="713"/>
      <c r="BQ93" s="713"/>
      <c r="BR93" s="713"/>
      <c r="BS93" s="713"/>
      <c r="BT93" s="713"/>
      <c r="BU93" s="713"/>
      <c r="BV93" s="713"/>
      <c r="BW93" s="713"/>
      <c r="BX93" s="713"/>
      <c r="BY93" s="713"/>
      <c r="BZ93" s="713"/>
      <c r="CA93" s="714"/>
    </row>
    <row r="94" spans="1:79" ht="7.5" customHeight="1">
      <c r="A94" s="767"/>
      <c r="B94" s="771"/>
      <c r="C94" s="771"/>
      <c r="D94" s="772"/>
      <c r="E94" s="11"/>
      <c r="F94" s="699"/>
      <c r="G94" s="699"/>
      <c r="H94" s="699"/>
      <c r="I94" s="699"/>
      <c r="J94" s="699"/>
      <c r="K94" s="699"/>
      <c r="L94" s="699"/>
      <c r="M94" s="700"/>
      <c r="N94" s="703"/>
      <c r="O94" s="704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699"/>
      <c r="AD94" s="699"/>
      <c r="AE94" s="699"/>
      <c r="AF94" s="699"/>
      <c r="AG94" s="699"/>
      <c r="AH94" s="699"/>
      <c r="AI94" s="699"/>
      <c r="AJ94" s="700"/>
      <c r="AK94" s="703"/>
      <c r="AL94" s="704"/>
      <c r="AM94" s="10"/>
      <c r="AN94" s="10"/>
      <c r="AO94" s="10"/>
      <c r="AP94" s="10"/>
      <c r="AQ94" s="10"/>
      <c r="AR94" s="713"/>
      <c r="AS94" s="713"/>
      <c r="AT94" s="713"/>
      <c r="AU94" s="713"/>
      <c r="AV94" s="713"/>
      <c r="AW94" s="713"/>
      <c r="AX94" s="713"/>
      <c r="AY94" s="713"/>
      <c r="AZ94" s="713"/>
      <c r="BA94" s="713"/>
      <c r="BB94" s="713"/>
      <c r="BC94" s="713"/>
      <c r="BD94" s="713"/>
      <c r="BE94" s="713"/>
      <c r="BF94" s="713"/>
      <c r="BG94" s="713"/>
      <c r="BH94" s="713"/>
      <c r="BI94" s="713"/>
      <c r="BJ94" s="713"/>
      <c r="BK94" s="713"/>
      <c r="BL94" s="713"/>
      <c r="BM94" s="713"/>
      <c r="BN94" s="713"/>
      <c r="BO94" s="713"/>
      <c r="BP94" s="713"/>
      <c r="BQ94" s="713"/>
      <c r="BR94" s="713"/>
      <c r="BS94" s="713"/>
      <c r="BT94" s="713"/>
      <c r="BU94" s="713"/>
      <c r="BV94" s="713"/>
      <c r="BW94" s="713"/>
      <c r="BX94" s="713"/>
      <c r="BY94" s="713"/>
      <c r="BZ94" s="713"/>
      <c r="CA94" s="714"/>
    </row>
    <row r="95" spans="1:79" ht="7.5" customHeight="1">
      <c r="A95" s="767"/>
      <c r="B95" s="771"/>
      <c r="C95" s="771"/>
      <c r="D95" s="772"/>
      <c r="E95" s="11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713"/>
      <c r="AS95" s="713"/>
      <c r="AT95" s="713"/>
      <c r="AU95" s="713"/>
      <c r="AV95" s="713"/>
      <c r="AW95" s="713"/>
      <c r="AX95" s="713"/>
      <c r="AY95" s="713"/>
      <c r="AZ95" s="713"/>
      <c r="BA95" s="713"/>
      <c r="BB95" s="713"/>
      <c r="BC95" s="713"/>
      <c r="BD95" s="713"/>
      <c r="BE95" s="713"/>
      <c r="BF95" s="713"/>
      <c r="BG95" s="713"/>
      <c r="BH95" s="713"/>
      <c r="BI95" s="713"/>
      <c r="BJ95" s="713"/>
      <c r="BK95" s="713"/>
      <c r="BL95" s="713"/>
      <c r="BM95" s="713"/>
      <c r="BN95" s="713"/>
      <c r="BO95" s="713"/>
      <c r="BP95" s="713"/>
      <c r="BQ95" s="713"/>
      <c r="BR95" s="713"/>
      <c r="BS95" s="713"/>
      <c r="BT95" s="713"/>
      <c r="BU95" s="713"/>
      <c r="BV95" s="713"/>
      <c r="BW95" s="713"/>
      <c r="BX95" s="713"/>
      <c r="BY95" s="713"/>
      <c r="BZ95" s="713"/>
      <c r="CA95" s="714"/>
    </row>
    <row r="96" spans="1:79" ht="7.5" customHeight="1">
      <c r="A96" s="767"/>
      <c r="B96" s="771"/>
      <c r="C96" s="771"/>
      <c r="D96" s="772"/>
      <c r="E96" s="715" t="s">
        <v>66</v>
      </c>
      <c r="F96" s="696"/>
      <c r="G96" s="696"/>
      <c r="H96" s="696"/>
      <c r="I96" s="696"/>
      <c r="J96" s="696"/>
      <c r="K96" s="716"/>
      <c r="L96" s="716"/>
      <c r="M96" s="716"/>
      <c r="N96" s="716"/>
      <c r="O96" s="716"/>
      <c r="P96" s="716"/>
      <c r="Q96" s="716"/>
      <c r="R96" s="716"/>
      <c r="S96" s="716"/>
      <c r="T96" s="716"/>
      <c r="U96" s="716"/>
      <c r="V96" s="716"/>
      <c r="W96" s="716"/>
      <c r="X96" s="716"/>
      <c r="Y96" s="716"/>
      <c r="Z96" s="716"/>
      <c r="AA96" s="716"/>
      <c r="AB96" s="716"/>
      <c r="AC96" s="716"/>
      <c r="AD96" s="716"/>
      <c r="AE96" s="716"/>
      <c r="AF96" s="716"/>
      <c r="AG96" s="716"/>
      <c r="AH96" s="716"/>
      <c r="AI96" s="716"/>
      <c r="AJ96" s="716"/>
      <c r="AK96" s="716"/>
      <c r="AL96" s="716"/>
      <c r="AM96" s="716"/>
      <c r="AN96" s="716"/>
      <c r="AO96" s="716"/>
      <c r="AP96" s="716"/>
      <c r="AQ96" s="28"/>
      <c r="AR96" s="715" t="s">
        <v>71</v>
      </c>
      <c r="AS96" s="696"/>
      <c r="AT96" s="696"/>
      <c r="AU96" s="696"/>
      <c r="AV96" s="696"/>
      <c r="AW96" s="696"/>
      <c r="AX96" s="696"/>
      <c r="AY96" s="696"/>
      <c r="AZ96" s="696"/>
      <c r="BA96" s="696"/>
      <c r="BB96" s="696"/>
      <c r="BC96" s="696"/>
      <c r="BD96" s="696"/>
      <c r="BE96" s="696"/>
      <c r="BF96" s="696"/>
      <c r="BG96" s="696"/>
      <c r="BH96" s="696"/>
      <c r="BI96" s="696"/>
      <c r="BJ96" s="696"/>
      <c r="BK96" s="696"/>
      <c r="BL96" s="696"/>
      <c r="BM96" s="696"/>
      <c r="BN96" s="696"/>
      <c r="BO96" s="696"/>
      <c r="BP96" s="696"/>
      <c r="BQ96" s="696"/>
      <c r="BR96" s="696"/>
      <c r="BS96" s="696"/>
      <c r="BT96" s="696"/>
      <c r="BU96" s="696"/>
      <c r="BV96" s="696"/>
      <c r="BW96" s="696"/>
      <c r="BX96" s="696"/>
      <c r="BY96" s="696"/>
      <c r="BZ96" s="696"/>
      <c r="CA96" s="717"/>
    </row>
    <row r="97" spans="1:79" ht="7.5" customHeight="1">
      <c r="A97" s="767"/>
      <c r="B97" s="771"/>
      <c r="C97" s="771"/>
      <c r="D97" s="772"/>
      <c r="E97" s="715"/>
      <c r="F97" s="696"/>
      <c r="G97" s="696"/>
      <c r="H97" s="696"/>
      <c r="I97" s="696"/>
      <c r="J97" s="696"/>
      <c r="K97" s="698"/>
      <c r="L97" s="698"/>
      <c r="M97" s="698"/>
      <c r="N97" s="698"/>
      <c r="O97" s="698"/>
      <c r="P97" s="698"/>
      <c r="Q97" s="698"/>
      <c r="R97" s="698"/>
      <c r="S97" s="698"/>
      <c r="T97" s="698"/>
      <c r="U97" s="698"/>
      <c r="V97" s="698"/>
      <c r="W97" s="698"/>
      <c r="X97" s="698"/>
      <c r="Y97" s="698"/>
      <c r="Z97" s="698"/>
      <c r="AA97" s="698"/>
      <c r="AB97" s="698"/>
      <c r="AC97" s="698"/>
      <c r="AD97" s="698"/>
      <c r="AE97" s="698"/>
      <c r="AF97" s="698"/>
      <c r="AG97" s="698"/>
      <c r="AH97" s="698"/>
      <c r="AI97" s="698"/>
      <c r="AJ97" s="698"/>
      <c r="AK97" s="698"/>
      <c r="AL97" s="698"/>
      <c r="AM97" s="698"/>
      <c r="AN97" s="698"/>
      <c r="AO97" s="698"/>
      <c r="AP97" s="698"/>
      <c r="AQ97" s="28"/>
      <c r="AR97" s="718"/>
      <c r="AS97" s="719"/>
      <c r="AT97" s="719"/>
      <c r="AU97" s="719"/>
      <c r="AV97" s="719"/>
      <c r="AW97" s="719"/>
      <c r="AX97" s="719"/>
      <c r="AY97" s="719"/>
      <c r="AZ97" s="719"/>
      <c r="BA97" s="719"/>
      <c r="BB97" s="719"/>
      <c r="BC97" s="719"/>
      <c r="BD97" s="719"/>
      <c r="BE97" s="719"/>
      <c r="BF97" s="719"/>
      <c r="BG97" s="719"/>
      <c r="BH97" s="719"/>
      <c r="BI97" s="719"/>
      <c r="BJ97" s="719"/>
      <c r="BK97" s="719"/>
      <c r="BL97" s="719"/>
      <c r="BM97" s="719"/>
      <c r="BN97" s="719"/>
      <c r="BO97" s="719"/>
      <c r="BP97" s="719"/>
      <c r="BQ97" s="719"/>
      <c r="BR97" s="719"/>
      <c r="BS97" s="719"/>
      <c r="BT97" s="719"/>
      <c r="BU97" s="719"/>
      <c r="BV97" s="719"/>
      <c r="BW97" s="719"/>
      <c r="BX97" s="719"/>
      <c r="BY97" s="719"/>
      <c r="BZ97" s="719"/>
      <c r="CA97" s="720"/>
    </row>
    <row r="98" spans="1:79" ht="7.5" customHeight="1">
      <c r="A98" s="767"/>
      <c r="B98" s="771"/>
      <c r="C98" s="771"/>
      <c r="D98" s="772"/>
      <c r="E98" s="715" t="s">
        <v>69</v>
      </c>
      <c r="F98" s="696"/>
      <c r="G98" s="696"/>
      <c r="H98" s="696"/>
      <c r="I98" s="696"/>
      <c r="J98" s="696"/>
      <c r="K98" s="697"/>
      <c r="L98" s="697"/>
      <c r="M98" s="697"/>
      <c r="N98" s="697"/>
      <c r="O98" s="697"/>
      <c r="P98" s="697"/>
      <c r="Q98" s="697"/>
      <c r="R98" s="697"/>
      <c r="S98" s="697"/>
      <c r="T98" s="697"/>
      <c r="U98" s="697"/>
      <c r="V98" s="697"/>
      <c r="W98" s="697"/>
      <c r="X98" s="697"/>
      <c r="Y98" s="697"/>
      <c r="Z98" s="697"/>
      <c r="AA98" s="697"/>
      <c r="AB98" s="697"/>
      <c r="AC98" s="697"/>
      <c r="AD98" s="697"/>
      <c r="AE98" s="721" t="s">
        <v>70</v>
      </c>
      <c r="AF98" s="721"/>
      <c r="AG98" s="721"/>
      <c r="AH98" s="697"/>
      <c r="AI98" s="697"/>
      <c r="AJ98" s="697"/>
      <c r="AK98" s="697"/>
      <c r="AL98" s="697"/>
      <c r="AM98" s="697"/>
      <c r="AN98" s="697"/>
      <c r="AO98" s="697"/>
      <c r="AP98" s="697"/>
      <c r="AQ98" s="10"/>
      <c r="AR98" s="723" t="s">
        <v>102</v>
      </c>
      <c r="AS98" s="723"/>
      <c r="AT98" s="723"/>
      <c r="AU98" s="723"/>
      <c r="AV98" s="723"/>
      <c r="AW98" s="723"/>
      <c r="AX98" s="723"/>
      <c r="AY98" s="723"/>
      <c r="AZ98" s="723"/>
      <c r="BA98" s="723"/>
      <c r="BB98" s="725" t="s">
        <v>100</v>
      </c>
      <c r="BC98" s="725"/>
      <c r="BD98" s="725"/>
      <c r="BE98" s="725"/>
      <c r="BF98" s="725"/>
      <c r="BG98" s="725"/>
      <c r="BH98" s="725"/>
      <c r="BI98" s="725" t="s">
        <v>101</v>
      </c>
      <c r="BJ98" s="725"/>
      <c r="BK98" s="725"/>
      <c r="BL98" s="725"/>
      <c r="BM98" s="725"/>
      <c r="BN98" s="725"/>
      <c r="BO98" s="725"/>
      <c r="BP98" s="725"/>
      <c r="BQ98" s="725"/>
      <c r="BR98" s="725" t="s">
        <v>98</v>
      </c>
      <c r="BS98" s="725"/>
      <c r="BT98" s="725"/>
      <c r="BU98" s="725"/>
      <c r="BV98" s="725"/>
      <c r="BW98" s="725"/>
      <c r="BX98" s="725"/>
      <c r="BY98" s="725"/>
      <c r="BZ98" s="725"/>
      <c r="CA98" s="753"/>
    </row>
    <row r="99" spans="1:79" ht="7.5" customHeight="1">
      <c r="A99" s="767"/>
      <c r="B99" s="771"/>
      <c r="C99" s="771"/>
      <c r="D99" s="772"/>
      <c r="E99" s="715"/>
      <c r="F99" s="696"/>
      <c r="G99" s="696"/>
      <c r="H99" s="696"/>
      <c r="I99" s="696"/>
      <c r="J99" s="696"/>
      <c r="K99" s="698"/>
      <c r="L99" s="698"/>
      <c r="M99" s="698"/>
      <c r="N99" s="698"/>
      <c r="O99" s="698"/>
      <c r="P99" s="698"/>
      <c r="Q99" s="698"/>
      <c r="R99" s="698"/>
      <c r="S99" s="698"/>
      <c r="T99" s="698"/>
      <c r="U99" s="698"/>
      <c r="V99" s="698"/>
      <c r="W99" s="698"/>
      <c r="X99" s="698"/>
      <c r="Y99" s="698"/>
      <c r="Z99" s="698"/>
      <c r="AA99" s="698"/>
      <c r="AB99" s="698"/>
      <c r="AC99" s="698"/>
      <c r="AD99" s="698"/>
      <c r="AE99" s="722"/>
      <c r="AF99" s="722"/>
      <c r="AG99" s="722"/>
      <c r="AH99" s="698"/>
      <c r="AI99" s="698"/>
      <c r="AJ99" s="698"/>
      <c r="AK99" s="698"/>
      <c r="AL99" s="698"/>
      <c r="AM99" s="698"/>
      <c r="AN99" s="698"/>
      <c r="AO99" s="698"/>
      <c r="AP99" s="698"/>
      <c r="AQ99" s="10"/>
      <c r="AR99" s="723"/>
      <c r="AS99" s="723"/>
      <c r="AT99" s="723"/>
      <c r="AU99" s="723"/>
      <c r="AV99" s="723"/>
      <c r="AW99" s="723"/>
      <c r="AX99" s="723"/>
      <c r="AY99" s="723"/>
      <c r="AZ99" s="723"/>
      <c r="BA99" s="723"/>
      <c r="BB99" s="725"/>
      <c r="BC99" s="725"/>
      <c r="BD99" s="725"/>
      <c r="BE99" s="725"/>
      <c r="BF99" s="725"/>
      <c r="BG99" s="725"/>
      <c r="BH99" s="725"/>
      <c r="BI99" s="725"/>
      <c r="BJ99" s="725"/>
      <c r="BK99" s="725"/>
      <c r="BL99" s="725"/>
      <c r="BM99" s="725"/>
      <c r="BN99" s="725"/>
      <c r="BO99" s="725"/>
      <c r="BP99" s="725"/>
      <c r="BQ99" s="725"/>
      <c r="BR99" s="725"/>
      <c r="BS99" s="725"/>
      <c r="BT99" s="725"/>
      <c r="BU99" s="725"/>
      <c r="BV99" s="725"/>
      <c r="BW99" s="725"/>
      <c r="BX99" s="725"/>
      <c r="BY99" s="725"/>
      <c r="BZ99" s="725"/>
      <c r="CA99" s="753"/>
    </row>
    <row r="100" spans="1:79" ht="7.5" customHeight="1">
      <c r="A100" s="768"/>
      <c r="B100" s="773"/>
      <c r="C100" s="773"/>
      <c r="D100" s="774"/>
      <c r="E100" s="11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724"/>
      <c r="AS100" s="724"/>
      <c r="AT100" s="724"/>
      <c r="AU100" s="724"/>
      <c r="AV100" s="724"/>
      <c r="AW100" s="724"/>
      <c r="AX100" s="724"/>
      <c r="AY100" s="724"/>
      <c r="AZ100" s="724"/>
      <c r="BA100" s="724"/>
      <c r="BB100" s="726"/>
      <c r="BC100" s="726"/>
      <c r="BD100" s="726"/>
      <c r="BE100" s="726"/>
      <c r="BF100" s="726"/>
      <c r="BG100" s="726"/>
      <c r="BH100" s="726"/>
      <c r="BI100" s="726"/>
      <c r="BJ100" s="726"/>
      <c r="BK100" s="726"/>
      <c r="BL100" s="726"/>
      <c r="BM100" s="726"/>
      <c r="BN100" s="726"/>
      <c r="BO100" s="726"/>
      <c r="BP100" s="726"/>
      <c r="BQ100" s="726"/>
      <c r="BR100" s="726"/>
      <c r="BS100" s="726"/>
      <c r="BT100" s="726"/>
      <c r="BU100" s="726"/>
      <c r="BV100" s="726"/>
      <c r="BW100" s="726"/>
      <c r="BX100" s="726"/>
      <c r="BY100" s="726"/>
      <c r="BZ100" s="726"/>
      <c r="CA100" s="754"/>
    </row>
    <row r="101" spans="1:79" ht="9" customHeight="1" thickBot="1"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U101" s="112"/>
      <c r="V101" s="112"/>
      <c r="W101" s="112"/>
      <c r="X101" s="112"/>
      <c r="Y101" s="112"/>
      <c r="Z101" s="112"/>
      <c r="AA101" s="112"/>
      <c r="AB101" s="112"/>
      <c r="AC101" s="112"/>
      <c r="AD101" s="112"/>
      <c r="AE101" s="112"/>
      <c r="AF101" s="112"/>
      <c r="AG101" s="112"/>
      <c r="AH101" s="112"/>
      <c r="AI101" s="112"/>
      <c r="AJ101" s="112"/>
      <c r="AK101" s="112"/>
      <c r="AL101" s="112"/>
      <c r="AM101" s="112"/>
      <c r="AN101" s="112"/>
      <c r="AO101" s="112"/>
      <c r="AP101" s="112"/>
      <c r="AQ101" s="112"/>
      <c r="AR101" s="112"/>
      <c r="AS101" s="112"/>
      <c r="AT101" s="112"/>
      <c r="AU101" s="112"/>
      <c r="AV101" s="112"/>
      <c r="AW101" s="112"/>
      <c r="AX101" s="112"/>
      <c r="AY101" s="112"/>
      <c r="AZ101" s="112"/>
      <c r="BA101" s="112"/>
      <c r="BB101" s="112"/>
      <c r="BC101" s="112"/>
      <c r="BD101" s="112"/>
      <c r="BE101" s="112"/>
      <c r="BF101" s="112"/>
      <c r="BG101" s="112"/>
      <c r="BH101" s="112"/>
      <c r="BI101" s="112"/>
      <c r="BJ101" s="112"/>
      <c r="BK101" s="112"/>
      <c r="BL101" s="112"/>
      <c r="BM101" s="112"/>
      <c r="BN101" s="112"/>
      <c r="BO101" s="112"/>
      <c r="BP101" s="112"/>
      <c r="BQ101" s="112"/>
      <c r="BR101" s="112"/>
      <c r="BS101" s="112"/>
      <c r="BT101" s="112"/>
      <c r="BU101" s="112"/>
      <c r="BV101" s="112"/>
      <c r="BW101" s="112"/>
      <c r="BX101" s="112"/>
      <c r="BY101" s="112"/>
      <c r="BZ101" s="112"/>
      <c r="CA101" s="113"/>
    </row>
    <row r="102" spans="1:79" ht="9" customHeight="1">
      <c r="A102" s="755" t="s">
        <v>456</v>
      </c>
      <c r="B102" s="756"/>
      <c r="C102" s="756"/>
      <c r="D102" s="756"/>
      <c r="E102" s="756"/>
      <c r="F102" s="756"/>
      <c r="G102" s="756"/>
      <c r="H102" s="756"/>
      <c r="I102" s="756"/>
      <c r="J102" s="756"/>
      <c r="K102" s="756"/>
      <c r="L102" s="756"/>
      <c r="M102" s="756"/>
      <c r="N102" s="756"/>
      <c r="O102" s="756"/>
      <c r="P102" s="756"/>
      <c r="Q102" s="756"/>
      <c r="R102" s="756"/>
      <c r="S102" s="756"/>
      <c r="T102" s="756"/>
      <c r="U102" s="756"/>
      <c r="V102" s="756"/>
      <c r="W102" s="756"/>
      <c r="X102" s="756"/>
      <c r="Y102" s="756"/>
      <c r="Z102" s="756"/>
      <c r="AA102" s="756"/>
      <c r="AB102" s="756"/>
      <c r="AC102" s="756"/>
      <c r="AD102" s="756"/>
      <c r="AE102" s="756"/>
      <c r="AF102" s="756"/>
      <c r="AG102" s="756"/>
      <c r="AH102" s="756"/>
      <c r="AI102" s="756"/>
      <c r="AJ102" s="756"/>
      <c r="AK102" s="756"/>
      <c r="AL102" s="756"/>
      <c r="AM102" s="756"/>
      <c r="AN102" s="756"/>
      <c r="AO102" s="756"/>
      <c r="AP102" s="756"/>
      <c r="AQ102" s="756"/>
      <c r="AR102" s="756"/>
      <c r="AS102" s="756"/>
      <c r="AT102" s="756"/>
      <c r="AU102" s="756"/>
      <c r="AV102" s="756"/>
      <c r="AW102" s="756"/>
      <c r="AX102" s="756"/>
      <c r="AY102" s="756"/>
      <c r="AZ102" s="756"/>
      <c r="BA102" s="756"/>
      <c r="BB102" s="756"/>
      <c r="BC102" s="756"/>
      <c r="BD102" s="756"/>
      <c r="BE102" s="756"/>
      <c r="BF102" s="756"/>
      <c r="BG102" s="756"/>
      <c r="BH102" s="756"/>
      <c r="BI102" s="756"/>
      <c r="BJ102" s="756"/>
      <c r="BK102" s="756"/>
      <c r="BL102" s="756"/>
      <c r="BM102" s="756"/>
      <c r="BN102" s="756"/>
      <c r="BO102" s="756"/>
      <c r="BP102" s="756"/>
      <c r="BQ102" s="756"/>
      <c r="BR102" s="756"/>
      <c r="BS102" s="756"/>
      <c r="BT102" s="756"/>
      <c r="BU102" s="756"/>
      <c r="BV102" s="756"/>
      <c r="BW102" s="756"/>
      <c r="BX102" s="756"/>
      <c r="BY102" s="756"/>
      <c r="BZ102" s="756"/>
      <c r="CA102" s="757"/>
    </row>
    <row r="103" spans="1:79" ht="9" customHeight="1">
      <c r="A103" s="758"/>
      <c r="B103" s="759"/>
      <c r="C103" s="759"/>
      <c r="D103" s="759"/>
      <c r="E103" s="759"/>
      <c r="F103" s="759"/>
      <c r="G103" s="759"/>
      <c r="H103" s="759"/>
      <c r="I103" s="759"/>
      <c r="J103" s="759"/>
      <c r="K103" s="759"/>
      <c r="L103" s="759"/>
      <c r="M103" s="759"/>
      <c r="N103" s="759"/>
      <c r="O103" s="759"/>
      <c r="P103" s="759"/>
      <c r="Q103" s="759"/>
      <c r="R103" s="759"/>
      <c r="S103" s="759"/>
      <c r="T103" s="759"/>
      <c r="U103" s="759"/>
      <c r="V103" s="759"/>
      <c r="W103" s="759"/>
      <c r="X103" s="759"/>
      <c r="Y103" s="759"/>
      <c r="Z103" s="759"/>
      <c r="AA103" s="759"/>
      <c r="AB103" s="759"/>
      <c r="AC103" s="759"/>
      <c r="AD103" s="759"/>
      <c r="AE103" s="759"/>
      <c r="AF103" s="759"/>
      <c r="AG103" s="759"/>
      <c r="AH103" s="759"/>
      <c r="AI103" s="759"/>
      <c r="AJ103" s="759"/>
      <c r="AK103" s="759"/>
      <c r="AL103" s="759"/>
      <c r="AM103" s="759"/>
      <c r="AN103" s="759"/>
      <c r="AO103" s="759"/>
      <c r="AP103" s="759"/>
      <c r="AQ103" s="759"/>
      <c r="AR103" s="759"/>
      <c r="AS103" s="759"/>
      <c r="AT103" s="759"/>
      <c r="AU103" s="759"/>
      <c r="AV103" s="759"/>
      <c r="AW103" s="759"/>
      <c r="AX103" s="759"/>
      <c r="AY103" s="759"/>
      <c r="AZ103" s="759"/>
      <c r="BA103" s="759"/>
      <c r="BB103" s="759"/>
      <c r="BC103" s="759"/>
      <c r="BD103" s="759"/>
      <c r="BE103" s="759"/>
      <c r="BF103" s="759"/>
      <c r="BG103" s="759"/>
      <c r="BH103" s="759"/>
      <c r="BI103" s="759"/>
      <c r="BJ103" s="759"/>
      <c r="BK103" s="759"/>
      <c r="BL103" s="759"/>
      <c r="BM103" s="759"/>
      <c r="BN103" s="759"/>
      <c r="BO103" s="759"/>
      <c r="BP103" s="759"/>
      <c r="BQ103" s="759"/>
      <c r="BR103" s="759"/>
      <c r="BS103" s="759"/>
      <c r="BT103" s="759"/>
      <c r="BU103" s="759"/>
      <c r="BV103" s="759"/>
      <c r="BW103" s="759"/>
      <c r="BX103" s="759"/>
      <c r="BY103" s="759"/>
      <c r="BZ103" s="759"/>
      <c r="CA103" s="760"/>
    </row>
    <row r="104" spans="1:79" ht="9" customHeight="1">
      <c r="A104" s="758"/>
      <c r="B104" s="759"/>
      <c r="C104" s="759"/>
      <c r="D104" s="759"/>
      <c r="E104" s="759"/>
      <c r="F104" s="759"/>
      <c r="G104" s="759"/>
      <c r="H104" s="759"/>
      <c r="I104" s="759"/>
      <c r="J104" s="759"/>
      <c r="K104" s="759"/>
      <c r="L104" s="759"/>
      <c r="M104" s="759"/>
      <c r="N104" s="759"/>
      <c r="O104" s="759"/>
      <c r="P104" s="759"/>
      <c r="Q104" s="759"/>
      <c r="R104" s="759"/>
      <c r="S104" s="759"/>
      <c r="T104" s="759"/>
      <c r="U104" s="759"/>
      <c r="V104" s="759"/>
      <c r="W104" s="759"/>
      <c r="X104" s="759"/>
      <c r="Y104" s="759"/>
      <c r="Z104" s="759"/>
      <c r="AA104" s="759"/>
      <c r="AB104" s="759"/>
      <c r="AC104" s="759"/>
      <c r="AD104" s="759"/>
      <c r="AE104" s="759"/>
      <c r="AF104" s="759"/>
      <c r="AG104" s="759"/>
      <c r="AH104" s="759"/>
      <c r="AI104" s="759"/>
      <c r="AJ104" s="759"/>
      <c r="AK104" s="759"/>
      <c r="AL104" s="759"/>
      <c r="AM104" s="759"/>
      <c r="AN104" s="759"/>
      <c r="AO104" s="759"/>
      <c r="AP104" s="759"/>
      <c r="AQ104" s="759"/>
      <c r="AR104" s="759"/>
      <c r="AS104" s="759"/>
      <c r="AT104" s="759"/>
      <c r="AU104" s="759"/>
      <c r="AV104" s="759"/>
      <c r="AW104" s="759"/>
      <c r="AX104" s="759"/>
      <c r="AY104" s="759"/>
      <c r="AZ104" s="759"/>
      <c r="BA104" s="759"/>
      <c r="BB104" s="759"/>
      <c r="BC104" s="759"/>
      <c r="BD104" s="759"/>
      <c r="BE104" s="759"/>
      <c r="BF104" s="759"/>
      <c r="BG104" s="759"/>
      <c r="BH104" s="759"/>
      <c r="BI104" s="759"/>
      <c r="BJ104" s="759"/>
      <c r="BK104" s="759"/>
      <c r="BL104" s="759"/>
      <c r="BM104" s="759"/>
      <c r="BN104" s="759"/>
      <c r="BO104" s="759"/>
      <c r="BP104" s="759"/>
      <c r="BQ104" s="759"/>
      <c r="BR104" s="759"/>
      <c r="BS104" s="759"/>
      <c r="BT104" s="759"/>
      <c r="BU104" s="759"/>
      <c r="BV104" s="759"/>
      <c r="BW104" s="759"/>
      <c r="BX104" s="759"/>
      <c r="BY104" s="759"/>
      <c r="BZ104" s="759"/>
      <c r="CA104" s="760"/>
    </row>
    <row r="105" spans="1:79" ht="7.5" customHeight="1" thickBot="1">
      <c r="A105" s="761"/>
      <c r="B105" s="762"/>
      <c r="C105" s="762"/>
      <c r="D105" s="762"/>
      <c r="E105" s="762"/>
      <c r="F105" s="762"/>
      <c r="G105" s="762"/>
      <c r="H105" s="762"/>
      <c r="I105" s="762"/>
      <c r="J105" s="762"/>
      <c r="K105" s="762"/>
      <c r="L105" s="762"/>
      <c r="M105" s="762"/>
      <c r="N105" s="762"/>
      <c r="O105" s="762"/>
      <c r="P105" s="762"/>
      <c r="Q105" s="762"/>
      <c r="R105" s="762"/>
      <c r="S105" s="762"/>
      <c r="T105" s="762"/>
      <c r="U105" s="762"/>
      <c r="V105" s="762"/>
      <c r="W105" s="762"/>
      <c r="X105" s="762"/>
      <c r="Y105" s="762"/>
      <c r="Z105" s="762"/>
      <c r="AA105" s="762"/>
      <c r="AB105" s="762"/>
      <c r="AC105" s="762"/>
      <c r="AD105" s="762"/>
      <c r="AE105" s="762"/>
      <c r="AF105" s="762"/>
      <c r="AG105" s="762"/>
      <c r="AH105" s="762"/>
      <c r="AI105" s="762"/>
      <c r="AJ105" s="762"/>
      <c r="AK105" s="762"/>
      <c r="AL105" s="762"/>
      <c r="AM105" s="762"/>
      <c r="AN105" s="762"/>
      <c r="AO105" s="762"/>
      <c r="AP105" s="762"/>
      <c r="AQ105" s="762"/>
      <c r="AR105" s="762"/>
      <c r="AS105" s="762"/>
      <c r="AT105" s="762"/>
      <c r="AU105" s="762"/>
      <c r="AV105" s="762"/>
      <c r="AW105" s="762"/>
      <c r="AX105" s="762"/>
      <c r="AY105" s="762"/>
      <c r="AZ105" s="762"/>
      <c r="BA105" s="762"/>
      <c r="BB105" s="762"/>
      <c r="BC105" s="762"/>
      <c r="BD105" s="762"/>
      <c r="BE105" s="762"/>
      <c r="BF105" s="762"/>
      <c r="BG105" s="762"/>
      <c r="BH105" s="762"/>
      <c r="BI105" s="762"/>
      <c r="BJ105" s="762"/>
      <c r="BK105" s="762"/>
      <c r="BL105" s="762"/>
      <c r="BM105" s="762"/>
      <c r="BN105" s="762"/>
      <c r="BO105" s="762"/>
      <c r="BP105" s="762"/>
      <c r="BQ105" s="762"/>
      <c r="BR105" s="762"/>
      <c r="BS105" s="762"/>
      <c r="BT105" s="762"/>
      <c r="BU105" s="762"/>
      <c r="BV105" s="762"/>
      <c r="BW105" s="762"/>
      <c r="BX105" s="762"/>
      <c r="BY105" s="762"/>
      <c r="BZ105" s="762"/>
      <c r="CA105" s="763"/>
    </row>
    <row r="106" spans="1:79" ht="7.5" customHeight="1">
      <c r="A106" s="72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  <c r="AQ106" s="18"/>
      <c r="AR106" s="18"/>
      <c r="AS106" s="18"/>
      <c r="AT106" s="18"/>
      <c r="AU106" s="18"/>
      <c r="AV106" s="18"/>
      <c r="AW106" s="18"/>
      <c r="AX106" s="18"/>
      <c r="AY106" s="18"/>
      <c r="AZ106" s="18"/>
      <c r="BA106" s="18"/>
      <c r="BB106" s="18"/>
      <c r="BC106" s="18"/>
      <c r="BD106" s="18"/>
      <c r="BE106" s="18"/>
      <c r="BF106" s="18"/>
      <c r="BG106" s="18"/>
      <c r="BH106" s="18"/>
      <c r="BI106" s="18"/>
      <c r="BJ106" s="18"/>
      <c r="BK106" s="18"/>
      <c r="BL106" s="18"/>
      <c r="BM106" s="18"/>
      <c r="BN106" s="18"/>
      <c r="BO106" s="18"/>
      <c r="BP106" s="18"/>
      <c r="BQ106" s="18"/>
      <c r="BR106" s="18"/>
      <c r="BS106" s="18"/>
      <c r="BT106" s="18"/>
      <c r="BU106" s="18"/>
      <c r="BV106" s="18"/>
      <c r="BW106" s="18"/>
      <c r="BX106" s="18"/>
      <c r="BY106" s="18"/>
      <c r="BZ106" s="18"/>
      <c r="CA106" s="73"/>
    </row>
    <row r="107" spans="1:79" ht="7.5" customHeight="1" thickBot="1">
      <c r="A107" s="72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  <c r="AS107" s="18"/>
      <c r="AT107" s="18"/>
      <c r="AU107" s="18"/>
      <c r="AV107" s="18"/>
      <c r="AW107" s="18"/>
      <c r="AX107" s="18"/>
      <c r="AY107" s="18"/>
      <c r="AZ107" s="18"/>
      <c r="BA107" s="18"/>
      <c r="BB107" s="18"/>
      <c r="BC107" s="18"/>
      <c r="BD107" s="18"/>
      <c r="BE107" s="18"/>
      <c r="BF107" s="18"/>
      <c r="BG107" s="18"/>
      <c r="BH107" s="18"/>
      <c r="BI107" s="18"/>
      <c r="BJ107" s="18"/>
      <c r="BK107" s="18"/>
      <c r="BL107" s="18"/>
      <c r="BM107" s="18"/>
      <c r="BN107" s="18"/>
      <c r="BO107" s="18"/>
      <c r="BP107" s="18"/>
      <c r="BQ107" s="18"/>
      <c r="BR107" s="18"/>
      <c r="BS107" s="18"/>
      <c r="BT107" s="18"/>
      <c r="BU107" s="18"/>
      <c r="BV107" s="18"/>
      <c r="BW107" s="18"/>
      <c r="BX107" s="18"/>
      <c r="BY107" s="18"/>
      <c r="BZ107" s="18"/>
      <c r="CA107" s="73"/>
    </row>
    <row r="108" spans="1:79" ht="11.25" customHeight="1">
      <c r="A108" s="42"/>
      <c r="B108" s="43"/>
      <c r="C108" s="764" t="s">
        <v>457</v>
      </c>
      <c r="D108" s="764"/>
      <c r="E108" s="764"/>
      <c r="F108" s="764"/>
      <c r="G108" s="764"/>
      <c r="H108" s="764"/>
      <c r="I108" s="764"/>
      <c r="J108" s="764"/>
      <c r="K108" s="764"/>
      <c r="L108" s="764"/>
      <c r="M108" s="764"/>
      <c r="N108" s="764"/>
      <c r="O108" s="764"/>
      <c r="P108" s="764"/>
      <c r="Q108" s="764"/>
      <c r="R108" s="764"/>
      <c r="S108" s="764"/>
      <c r="T108" s="764"/>
      <c r="U108" s="764"/>
      <c r="V108" s="764"/>
      <c r="W108" s="764"/>
      <c r="X108" s="764"/>
      <c r="Y108" s="764"/>
      <c r="Z108" s="764"/>
      <c r="AA108" s="764"/>
      <c r="AB108" s="764"/>
      <c r="AC108" s="764"/>
      <c r="AD108" s="764"/>
      <c r="AE108" s="764"/>
      <c r="AF108" s="764"/>
      <c r="AG108" s="764"/>
      <c r="AH108" s="764"/>
      <c r="AI108" s="764"/>
      <c r="AJ108" s="764"/>
      <c r="AK108" s="764"/>
      <c r="AL108" s="764"/>
      <c r="AM108" s="764"/>
      <c r="AN108" s="764"/>
      <c r="AO108" s="764"/>
      <c r="AP108" s="764"/>
      <c r="AQ108" s="764"/>
      <c r="AR108" s="764"/>
      <c r="AS108" s="764"/>
      <c r="AT108" s="764"/>
      <c r="AU108" s="764"/>
      <c r="AV108" s="764"/>
      <c r="AW108" s="764"/>
      <c r="AX108" s="764"/>
      <c r="AY108" s="764"/>
      <c r="AZ108" s="764"/>
      <c r="BA108" s="764"/>
      <c r="BB108" s="764"/>
      <c r="BC108" s="764"/>
      <c r="BD108" s="764"/>
      <c r="BE108" s="764"/>
      <c r="BF108" s="764"/>
      <c r="BG108" s="764"/>
      <c r="BH108" s="764"/>
      <c r="BI108" s="764"/>
      <c r="BJ108" s="764"/>
      <c r="BK108" s="764"/>
      <c r="BL108" s="764"/>
      <c r="BM108" s="764"/>
      <c r="BN108" s="764"/>
      <c r="BO108" s="764"/>
      <c r="BP108" s="764"/>
      <c r="BQ108" s="764"/>
      <c r="BR108" s="764"/>
      <c r="BS108" s="764"/>
      <c r="BT108" s="764"/>
      <c r="BU108" s="764"/>
      <c r="BV108" s="764"/>
      <c r="BW108" s="764"/>
      <c r="BX108" s="764"/>
      <c r="BY108" s="764"/>
      <c r="BZ108" s="764"/>
      <c r="CA108" s="765"/>
    </row>
    <row r="109" spans="1:79" ht="11.25" customHeight="1">
      <c r="A109" s="44"/>
      <c r="C109" s="742" t="s">
        <v>366</v>
      </c>
      <c r="D109" s="742"/>
      <c r="E109" s="742"/>
      <c r="F109" s="742"/>
      <c r="G109" s="742"/>
      <c r="H109" s="742"/>
      <c r="I109" s="742"/>
      <c r="J109" s="742"/>
      <c r="K109" s="742"/>
      <c r="L109" s="742"/>
      <c r="M109" s="742"/>
      <c r="N109" s="742"/>
      <c r="O109" s="742"/>
      <c r="P109" s="742"/>
      <c r="Q109" s="742"/>
      <c r="R109" s="742"/>
      <c r="S109" s="742"/>
      <c r="T109" s="742"/>
      <c r="U109" s="742"/>
      <c r="V109" s="742"/>
      <c r="W109" s="742"/>
      <c r="X109" s="742"/>
      <c r="Y109" s="742"/>
      <c r="Z109" s="742"/>
      <c r="AA109" s="742"/>
      <c r="AB109" s="742"/>
      <c r="AC109" s="742"/>
      <c r="AD109" s="742"/>
      <c r="AE109" s="742"/>
      <c r="AF109" s="742"/>
      <c r="AG109" s="742"/>
      <c r="AH109" s="742"/>
      <c r="AI109" s="742"/>
      <c r="AJ109" s="742"/>
      <c r="AK109" s="742"/>
      <c r="AL109" s="742"/>
      <c r="AM109" s="742"/>
      <c r="AN109" s="742"/>
      <c r="AO109" s="742"/>
      <c r="AP109" s="742"/>
      <c r="AQ109" s="742"/>
      <c r="AR109" s="742"/>
      <c r="AS109" s="742"/>
      <c r="AT109" s="742"/>
      <c r="AU109" s="742"/>
      <c r="AV109" s="742"/>
      <c r="AW109" s="742"/>
      <c r="AX109" s="742"/>
      <c r="AY109" s="742"/>
      <c r="AZ109" s="742"/>
      <c r="BA109" s="742"/>
      <c r="BB109" s="742"/>
      <c r="BC109" s="742"/>
      <c r="BD109" s="742"/>
      <c r="BE109" s="742"/>
      <c r="BF109" s="742"/>
      <c r="BG109" s="742"/>
      <c r="BH109" s="742"/>
      <c r="BI109" s="742"/>
      <c r="BJ109" s="742"/>
      <c r="BK109" s="742"/>
      <c r="BL109" s="742"/>
      <c r="BM109" s="742"/>
      <c r="BN109" s="742"/>
      <c r="BO109" s="742"/>
      <c r="BP109" s="742"/>
      <c r="BQ109" s="742"/>
      <c r="BR109" s="742"/>
      <c r="BS109" s="742"/>
      <c r="BT109" s="742"/>
      <c r="BU109" s="742"/>
      <c r="BV109" s="742"/>
      <c r="BW109" s="742"/>
      <c r="BX109" s="742"/>
      <c r="BY109" s="742"/>
      <c r="BZ109" s="742"/>
      <c r="CA109" s="743"/>
    </row>
    <row r="110" spans="1:79" ht="4.5" customHeight="1">
      <c r="A110" s="44"/>
      <c r="C110" s="45"/>
      <c r="D110" s="45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45"/>
      <c r="Y110" s="45"/>
      <c r="Z110" s="45"/>
      <c r="AA110" s="45"/>
      <c r="AB110" s="45"/>
      <c r="AC110" s="45"/>
      <c r="AD110" s="45"/>
      <c r="AE110" s="45"/>
      <c r="AF110" s="45"/>
      <c r="AG110" s="45"/>
      <c r="AH110" s="45"/>
      <c r="AI110" s="45"/>
      <c r="AJ110" s="45"/>
      <c r="AK110" s="45"/>
      <c r="AL110" s="45"/>
      <c r="AM110" s="45"/>
      <c r="AN110" s="45"/>
      <c r="AO110" s="45"/>
      <c r="AP110" s="45"/>
      <c r="AQ110" s="45"/>
      <c r="AR110" s="45"/>
      <c r="AS110" s="45"/>
      <c r="AT110" s="45"/>
      <c r="AU110" s="45"/>
      <c r="AV110" s="45"/>
      <c r="AW110" s="45"/>
      <c r="AX110" s="45"/>
      <c r="AY110" s="45"/>
      <c r="AZ110" s="45"/>
      <c r="BA110" s="45"/>
      <c r="BB110" s="45"/>
      <c r="BC110" s="45"/>
      <c r="BD110" s="45"/>
      <c r="BE110" s="45"/>
      <c r="BF110" s="45"/>
      <c r="BG110" s="45"/>
      <c r="BH110" s="45"/>
      <c r="BI110" s="45"/>
      <c r="BJ110" s="45"/>
      <c r="BK110" s="45"/>
      <c r="BL110" s="45"/>
      <c r="BM110" s="45"/>
      <c r="BN110" s="45"/>
      <c r="BO110" s="45"/>
      <c r="BP110" s="45"/>
      <c r="BQ110" s="45"/>
      <c r="BR110" s="45"/>
      <c r="BS110" s="45"/>
      <c r="BT110" s="45"/>
      <c r="BU110" s="45"/>
      <c r="BV110" s="45"/>
      <c r="BW110" s="45"/>
      <c r="BX110" s="45"/>
      <c r="BY110" s="45"/>
      <c r="BZ110" s="45"/>
      <c r="CA110" s="46"/>
    </row>
    <row r="111" spans="1:79" ht="11.25" customHeight="1">
      <c r="A111" s="44"/>
      <c r="C111" s="744" t="s">
        <v>80</v>
      </c>
      <c r="D111" s="744"/>
      <c r="E111" s="744"/>
      <c r="F111" s="744"/>
      <c r="G111" s="744"/>
      <c r="H111" s="744"/>
      <c r="I111" s="744"/>
      <c r="J111" s="744"/>
      <c r="K111" s="744"/>
      <c r="L111" s="744"/>
      <c r="M111" s="744"/>
      <c r="N111" s="744"/>
      <c r="O111" s="744"/>
      <c r="P111" s="744"/>
      <c r="Q111" s="744"/>
      <c r="R111" s="744"/>
      <c r="S111" s="744"/>
      <c r="T111" s="744"/>
      <c r="U111" s="744"/>
      <c r="V111" s="744"/>
      <c r="W111" s="744"/>
      <c r="X111" s="744"/>
      <c r="Y111" s="744"/>
      <c r="Z111" s="744"/>
      <c r="AA111" s="744"/>
      <c r="AB111" s="744"/>
      <c r="AC111" s="744"/>
      <c r="AD111" s="744"/>
      <c r="AE111" s="744"/>
      <c r="AF111" s="744"/>
      <c r="AG111" s="744"/>
      <c r="AH111" s="744"/>
      <c r="AI111" s="744"/>
      <c r="AJ111" s="744"/>
      <c r="AK111" s="744"/>
      <c r="AL111" s="744"/>
      <c r="AM111" s="744"/>
      <c r="AN111" s="744"/>
      <c r="AO111" s="744"/>
      <c r="AP111" s="744"/>
      <c r="AQ111" s="744"/>
      <c r="AR111" s="744"/>
      <c r="AS111" s="744"/>
      <c r="AT111" s="744"/>
      <c r="AU111" s="744"/>
      <c r="AV111" s="744"/>
      <c r="AW111" s="744"/>
      <c r="AX111" s="744"/>
      <c r="AY111" s="744"/>
      <c r="AZ111" s="744"/>
      <c r="BA111" s="744"/>
      <c r="BB111" s="744"/>
      <c r="BC111" s="744"/>
      <c r="BD111" s="744"/>
      <c r="BE111" s="744"/>
      <c r="BF111" s="744"/>
      <c r="BG111" s="744"/>
      <c r="BH111" s="744"/>
      <c r="BI111" s="744"/>
      <c r="BJ111" s="744"/>
      <c r="BK111" s="744"/>
      <c r="BL111" s="744"/>
      <c r="BM111" s="744"/>
      <c r="BN111" s="744"/>
      <c r="BO111" s="744"/>
      <c r="BP111" s="744"/>
      <c r="BQ111" s="744"/>
      <c r="BR111" s="744"/>
      <c r="BS111" s="744"/>
      <c r="BT111" s="744"/>
      <c r="BU111" s="744"/>
      <c r="BV111" s="744"/>
      <c r="BW111" s="744"/>
      <c r="BX111" s="744"/>
      <c r="BY111" s="744"/>
      <c r="BZ111" s="744"/>
      <c r="CA111" s="745"/>
    </row>
    <row r="112" spans="1:79" ht="11.25" customHeight="1">
      <c r="A112" s="44"/>
      <c r="C112" s="47" t="s">
        <v>367</v>
      </c>
      <c r="D112" s="48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49"/>
    </row>
    <row r="113" spans="1:79" ht="11.25" customHeight="1">
      <c r="A113" s="44"/>
      <c r="C113" s="50" t="s">
        <v>81</v>
      </c>
      <c r="D113" s="50"/>
      <c r="E113" s="50"/>
      <c r="G113" s="1"/>
      <c r="H113" s="1"/>
      <c r="J113" s="1"/>
      <c r="K113" s="1"/>
      <c r="L113" s="51" t="s">
        <v>103</v>
      </c>
      <c r="M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49"/>
    </row>
    <row r="114" spans="1:79" ht="18.95" customHeight="1">
      <c r="A114" s="44"/>
      <c r="C114" s="746" t="s">
        <v>368</v>
      </c>
      <c r="D114" s="746"/>
      <c r="E114" s="746"/>
      <c r="F114" s="746"/>
      <c r="G114" s="746"/>
      <c r="H114" s="746"/>
      <c r="I114" s="746"/>
      <c r="J114" s="746"/>
      <c r="K114" s="746"/>
      <c r="L114" s="746"/>
      <c r="M114" s="746"/>
      <c r="N114" s="746"/>
      <c r="O114" s="746"/>
      <c r="P114" s="746"/>
      <c r="Q114" s="746"/>
      <c r="R114" s="746"/>
      <c r="S114" s="746"/>
      <c r="T114" s="746"/>
      <c r="U114" s="746"/>
      <c r="V114" s="746"/>
      <c r="W114" s="746"/>
      <c r="X114" s="746"/>
      <c r="Y114" s="746"/>
      <c r="Z114" s="746"/>
      <c r="AA114" s="746"/>
      <c r="AB114" s="746"/>
      <c r="AC114" s="746"/>
      <c r="AD114" s="746"/>
      <c r="AE114" s="746"/>
      <c r="AF114" s="746"/>
      <c r="AG114" s="746"/>
      <c r="AH114" s="746"/>
      <c r="AI114" s="746"/>
      <c r="AJ114" s="746"/>
      <c r="AK114" s="746"/>
      <c r="AL114" s="746"/>
      <c r="AM114" s="746"/>
      <c r="AN114" s="746"/>
      <c r="AO114" s="746"/>
      <c r="AP114" s="746"/>
      <c r="AQ114" s="746"/>
      <c r="AR114" s="746"/>
      <c r="AS114" s="746"/>
      <c r="AT114" s="746"/>
      <c r="AU114" s="746"/>
      <c r="AV114" s="746"/>
      <c r="AW114" s="746"/>
      <c r="AX114" s="746"/>
      <c r="AY114" s="746"/>
      <c r="AZ114" s="746"/>
      <c r="BA114" s="746"/>
      <c r="BB114" s="746"/>
      <c r="BC114" s="746"/>
      <c r="BD114" s="746"/>
      <c r="BE114" s="746"/>
      <c r="BF114" s="746"/>
      <c r="BG114" s="746"/>
      <c r="BH114" s="746"/>
      <c r="BI114" s="746"/>
      <c r="BJ114" s="746"/>
      <c r="BK114" s="746"/>
      <c r="BL114" s="746"/>
      <c r="BM114" s="746"/>
      <c r="BN114" s="746"/>
      <c r="BO114" s="746"/>
      <c r="BP114" s="746"/>
      <c r="BQ114" s="746"/>
      <c r="BR114" s="746"/>
      <c r="BS114" s="746"/>
      <c r="BT114" s="746"/>
      <c r="BU114" s="746"/>
      <c r="BV114" s="746"/>
      <c r="BW114" s="746"/>
      <c r="BX114" s="746"/>
      <c r="BY114" s="746"/>
      <c r="BZ114" s="746"/>
      <c r="CA114" s="747"/>
    </row>
    <row r="115" spans="1:79" ht="3.75" customHeight="1">
      <c r="A115" s="44"/>
      <c r="C115" s="51"/>
      <c r="D115" s="48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49"/>
    </row>
    <row r="116" spans="1:79" ht="11.25" customHeight="1">
      <c r="A116" s="44"/>
      <c r="C116" s="52" t="s">
        <v>82</v>
      </c>
      <c r="D116" s="48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49"/>
    </row>
    <row r="117" spans="1:79" ht="11.25" customHeight="1">
      <c r="A117" s="44"/>
      <c r="C117" s="51" t="s">
        <v>83</v>
      </c>
      <c r="D117" s="48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49"/>
    </row>
    <row r="118" spans="1:79" ht="11.25" customHeight="1">
      <c r="A118" s="44"/>
      <c r="C118" s="51" t="s">
        <v>104</v>
      </c>
      <c r="D118" s="48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49"/>
    </row>
    <row r="119" spans="1:79" ht="11.25" customHeight="1">
      <c r="A119" s="44"/>
      <c r="C119" s="51" t="s">
        <v>105</v>
      </c>
      <c r="D119" s="48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49"/>
    </row>
    <row r="120" spans="1:79" ht="11.25" customHeight="1">
      <c r="A120" s="44"/>
      <c r="C120" s="51" t="s">
        <v>106</v>
      </c>
      <c r="D120" s="48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49"/>
    </row>
    <row r="121" spans="1:79" ht="20.100000000000001" customHeight="1">
      <c r="A121" s="44"/>
      <c r="C121" s="748" t="s">
        <v>107</v>
      </c>
      <c r="D121" s="748"/>
      <c r="E121" s="748"/>
      <c r="F121" s="748"/>
      <c r="G121" s="748"/>
      <c r="H121" s="748"/>
      <c r="I121" s="748"/>
      <c r="J121" s="748"/>
      <c r="K121" s="748"/>
      <c r="L121" s="748"/>
      <c r="M121" s="748"/>
      <c r="N121" s="748"/>
      <c r="O121" s="748"/>
      <c r="P121" s="748"/>
      <c r="Q121" s="748"/>
      <c r="R121" s="748"/>
      <c r="S121" s="748"/>
      <c r="T121" s="748"/>
      <c r="U121" s="748"/>
      <c r="V121" s="748"/>
      <c r="W121" s="748"/>
      <c r="X121" s="748"/>
      <c r="Y121" s="748"/>
      <c r="Z121" s="748"/>
      <c r="AA121" s="748"/>
      <c r="AB121" s="748"/>
      <c r="AC121" s="748"/>
      <c r="AD121" s="748"/>
      <c r="AE121" s="748"/>
      <c r="AF121" s="748"/>
      <c r="AG121" s="748"/>
      <c r="AH121" s="748"/>
      <c r="AI121" s="748"/>
      <c r="AJ121" s="748"/>
      <c r="AK121" s="748"/>
      <c r="AL121" s="748"/>
      <c r="AM121" s="748"/>
      <c r="AN121" s="748"/>
      <c r="AO121" s="748"/>
      <c r="AP121" s="748"/>
      <c r="AQ121" s="748"/>
      <c r="AR121" s="748"/>
      <c r="AS121" s="748"/>
      <c r="AT121" s="748"/>
      <c r="AU121" s="748"/>
      <c r="AV121" s="748"/>
      <c r="AW121" s="748"/>
      <c r="AX121" s="748"/>
      <c r="AY121" s="748"/>
      <c r="AZ121" s="748"/>
      <c r="BA121" s="748"/>
      <c r="BB121" s="748"/>
      <c r="BC121" s="748"/>
      <c r="BD121" s="748"/>
      <c r="BE121" s="748"/>
      <c r="BF121" s="748"/>
      <c r="BG121" s="748"/>
      <c r="BH121" s="748"/>
      <c r="BI121" s="748"/>
      <c r="BJ121" s="748"/>
      <c r="BK121" s="748"/>
      <c r="BL121" s="748"/>
      <c r="BM121" s="748"/>
      <c r="BN121" s="748"/>
      <c r="BO121" s="748"/>
      <c r="BP121" s="748"/>
      <c r="BQ121" s="748"/>
      <c r="BR121" s="748"/>
      <c r="BS121" s="748"/>
      <c r="BT121" s="748"/>
      <c r="BU121" s="748"/>
      <c r="BV121" s="748"/>
      <c r="BW121" s="748"/>
      <c r="BX121" s="748"/>
      <c r="BY121" s="748"/>
      <c r="BZ121" s="748"/>
      <c r="CA121" s="749"/>
    </row>
    <row r="122" spans="1:79" ht="11.25" customHeight="1">
      <c r="A122" s="44"/>
      <c r="C122" s="51" t="s">
        <v>84</v>
      </c>
      <c r="D122" s="48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49"/>
    </row>
    <row r="123" spans="1:79" ht="11.25" customHeight="1">
      <c r="A123" s="44"/>
      <c r="C123" s="51"/>
      <c r="D123" s="48"/>
      <c r="E123" s="1"/>
      <c r="F123" s="19" t="s">
        <v>181</v>
      </c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49"/>
    </row>
    <row r="124" spans="1:79" ht="11.25" customHeight="1">
      <c r="A124" s="44"/>
      <c r="C124" s="51"/>
      <c r="D124" s="48"/>
      <c r="E124" s="1"/>
      <c r="F124" s="21" t="s">
        <v>182</v>
      </c>
      <c r="G124" s="21"/>
      <c r="H124" s="21"/>
      <c r="I124" s="21"/>
      <c r="J124" s="21"/>
      <c r="K124" s="21"/>
      <c r="L124" s="21"/>
      <c r="M124" s="21"/>
      <c r="N124" s="21"/>
      <c r="O124" s="21"/>
      <c r="P124" s="21"/>
      <c r="Q124" s="21"/>
      <c r="R124" s="21"/>
      <c r="S124" s="21"/>
      <c r="T124" s="21"/>
      <c r="U124" s="21"/>
      <c r="V124" s="21"/>
      <c r="W124" s="21"/>
      <c r="X124" s="21"/>
      <c r="Y124" s="21"/>
      <c r="Z124" s="21"/>
      <c r="AA124" s="21"/>
      <c r="AB124" s="21"/>
      <c r="AC124" s="21"/>
      <c r="AD124" s="21"/>
      <c r="AE124" s="21"/>
      <c r="AF124" s="21"/>
      <c r="AG124" s="21"/>
      <c r="AH124" s="21"/>
      <c r="AI124" s="21"/>
      <c r="AJ124" s="21"/>
      <c r="AK124" s="21"/>
      <c r="AL124" s="21"/>
      <c r="AM124" s="21"/>
      <c r="AN124" s="21"/>
      <c r="AO124" s="21"/>
      <c r="AP124" s="21"/>
      <c r="AQ124" s="21"/>
      <c r="AR124" s="21"/>
      <c r="AS124" s="21"/>
      <c r="AT124" s="21"/>
      <c r="AU124" s="21"/>
      <c r="AV124" s="21"/>
      <c r="AW124" s="21"/>
      <c r="AX124" s="21"/>
      <c r="AY124" s="21"/>
      <c r="AZ124" s="21"/>
      <c r="BA124" s="21"/>
      <c r="BB124" s="21"/>
      <c r="BC124" s="21"/>
      <c r="BD124" s="21"/>
      <c r="BE124" s="21"/>
      <c r="BF124" s="21"/>
      <c r="BG124" s="21"/>
      <c r="BH124" s="21"/>
      <c r="BI124" s="21"/>
      <c r="BJ124" s="21"/>
      <c r="BK124" s="21"/>
      <c r="BL124" s="21"/>
      <c r="BM124" s="21"/>
      <c r="BN124" s="21"/>
      <c r="BO124" s="21"/>
      <c r="BP124" s="21"/>
      <c r="BQ124" s="21"/>
      <c r="BR124" s="21"/>
      <c r="BS124" s="21"/>
      <c r="BT124" s="21"/>
      <c r="BU124" s="21"/>
      <c r="BV124" s="21"/>
      <c r="BW124" s="21"/>
      <c r="BX124" s="21"/>
      <c r="BY124" s="21"/>
      <c r="BZ124" s="21"/>
      <c r="CA124" s="109"/>
    </row>
    <row r="125" spans="1:79" ht="11.25" customHeight="1">
      <c r="A125" s="44"/>
      <c r="C125" s="51" t="s">
        <v>96</v>
      </c>
      <c r="D125" s="48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49"/>
    </row>
    <row r="126" spans="1:79" ht="11.25" customHeight="1">
      <c r="A126" s="44"/>
      <c r="C126" s="51" t="s">
        <v>108</v>
      </c>
      <c r="D126" s="48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49"/>
    </row>
    <row r="127" spans="1:79" ht="11.25" customHeight="1">
      <c r="A127" s="44"/>
      <c r="C127" s="51" t="s">
        <v>109</v>
      </c>
      <c r="D127" s="48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49"/>
    </row>
    <row r="128" spans="1:79" ht="6" customHeight="1">
      <c r="A128" s="44"/>
      <c r="C128" s="51"/>
      <c r="D128" s="48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49"/>
    </row>
    <row r="129" spans="1:79" ht="11.25" customHeight="1">
      <c r="A129" s="44"/>
      <c r="C129" s="52" t="s">
        <v>451</v>
      </c>
      <c r="D129" s="48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49"/>
    </row>
    <row r="130" spans="1:79" ht="12" customHeight="1">
      <c r="A130" s="44"/>
      <c r="C130" s="53" t="s">
        <v>110</v>
      </c>
      <c r="D130" s="54"/>
      <c r="E130" s="54"/>
      <c r="F130" s="54"/>
      <c r="G130" s="54"/>
      <c r="H130" s="54"/>
      <c r="I130" s="54"/>
      <c r="J130" s="54"/>
      <c r="K130" s="54"/>
      <c r="L130" s="54"/>
      <c r="M130" s="54"/>
      <c r="N130" s="54"/>
      <c r="O130" s="54"/>
      <c r="P130" s="54"/>
      <c r="Q130" s="54"/>
      <c r="R130" s="54"/>
      <c r="S130" s="54"/>
      <c r="T130" s="54"/>
      <c r="U130" s="54"/>
      <c r="V130" s="54"/>
      <c r="W130" s="54"/>
      <c r="X130" s="54"/>
      <c r="Y130" s="54"/>
      <c r="Z130" s="54"/>
      <c r="AA130" s="54"/>
      <c r="AB130" s="54"/>
      <c r="AC130" s="54"/>
      <c r="AD130" s="54"/>
      <c r="AE130" s="54"/>
      <c r="AF130" s="54"/>
      <c r="AG130" s="54"/>
      <c r="AH130" s="54"/>
      <c r="AI130" s="54"/>
      <c r="AJ130" s="54"/>
      <c r="AK130" s="54"/>
      <c r="AL130" s="54"/>
      <c r="AM130" s="54"/>
      <c r="AN130" s="54"/>
      <c r="AO130" s="54"/>
      <c r="AP130" s="54"/>
      <c r="AQ130" s="54"/>
      <c r="AR130" s="54"/>
      <c r="AS130" s="54"/>
      <c r="AT130" s="54"/>
      <c r="AU130" s="54"/>
      <c r="AV130" s="54"/>
      <c r="AW130" s="54"/>
      <c r="AX130" s="54"/>
      <c r="AY130" s="54"/>
      <c r="AZ130" s="54"/>
      <c r="BA130" s="54"/>
      <c r="BB130" s="54"/>
      <c r="BC130" s="54"/>
      <c r="BD130" s="54"/>
      <c r="BE130" s="54"/>
      <c r="BF130" s="54"/>
      <c r="BG130" s="54"/>
      <c r="BH130" s="54"/>
      <c r="BI130" s="54"/>
      <c r="BJ130" s="54"/>
      <c r="BK130" s="54"/>
      <c r="BL130" s="54"/>
      <c r="BM130" s="54"/>
      <c r="BN130" s="54"/>
      <c r="BO130" s="54"/>
      <c r="BP130" s="54"/>
      <c r="BQ130" s="54"/>
      <c r="BR130" s="54"/>
      <c r="BS130" s="54"/>
      <c r="BT130" s="54"/>
      <c r="BU130" s="54"/>
      <c r="BV130" s="54"/>
      <c r="BW130" s="54"/>
      <c r="BX130" s="54"/>
      <c r="BY130" s="54"/>
      <c r="BZ130" s="54"/>
      <c r="CA130" s="55"/>
    </row>
    <row r="131" spans="1:79" ht="7.5" customHeight="1">
      <c r="A131" s="44"/>
      <c r="C131" s="53"/>
      <c r="D131" s="54"/>
      <c r="E131" s="54"/>
      <c r="F131" s="53" t="s">
        <v>111</v>
      </c>
      <c r="G131" s="54"/>
      <c r="H131" s="54"/>
      <c r="I131" s="54"/>
      <c r="J131" s="54"/>
      <c r="K131" s="54"/>
      <c r="L131" s="54"/>
      <c r="M131" s="54"/>
      <c r="N131" s="54"/>
      <c r="O131" s="54"/>
      <c r="P131" s="54"/>
      <c r="Q131" s="54"/>
      <c r="R131" s="54"/>
      <c r="S131" s="54"/>
      <c r="T131" s="54"/>
      <c r="U131" s="54"/>
      <c r="V131" s="54"/>
      <c r="W131" s="54"/>
      <c r="X131" s="54"/>
      <c r="Y131" s="54"/>
      <c r="Z131" s="54"/>
      <c r="AA131" s="54"/>
      <c r="AB131" s="54"/>
      <c r="AC131" s="54"/>
      <c r="AD131" s="54"/>
      <c r="AE131" s="54"/>
      <c r="AF131" s="54"/>
      <c r="AG131" s="54"/>
      <c r="AH131" s="54"/>
      <c r="AI131" s="54"/>
      <c r="AJ131" s="54"/>
      <c r="AK131" s="54"/>
      <c r="AL131" s="54"/>
      <c r="AM131" s="54"/>
      <c r="AN131" s="54"/>
      <c r="AO131" s="54"/>
      <c r="AP131" s="54"/>
      <c r="AQ131" s="54"/>
      <c r="AR131" s="54"/>
      <c r="AS131" s="54"/>
      <c r="AT131" s="54"/>
      <c r="AU131" s="54"/>
      <c r="AV131" s="54"/>
      <c r="AW131" s="54"/>
      <c r="AX131" s="54"/>
      <c r="AY131" s="54"/>
      <c r="AZ131" s="54"/>
      <c r="BA131" s="54"/>
      <c r="BB131" s="54"/>
      <c r="BC131" s="54"/>
      <c r="BD131" s="54"/>
      <c r="BE131" s="54"/>
      <c r="BF131" s="54"/>
      <c r="BG131" s="54"/>
      <c r="BH131" s="54"/>
      <c r="BI131" s="54"/>
      <c r="BJ131" s="54"/>
      <c r="BK131" s="54"/>
      <c r="BL131" s="54"/>
      <c r="BM131" s="54"/>
      <c r="BN131" s="54"/>
      <c r="BO131" s="54"/>
      <c r="BP131" s="54"/>
      <c r="BQ131" s="54"/>
      <c r="BR131" s="54"/>
      <c r="BS131" s="54"/>
      <c r="BT131" s="54"/>
      <c r="BU131" s="54"/>
      <c r="BV131" s="54"/>
      <c r="BW131" s="54"/>
      <c r="BX131" s="54"/>
      <c r="BY131" s="54"/>
      <c r="BZ131" s="54"/>
      <c r="CA131" s="55"/>
    </row>
    <row r="132" spans="1:79" ht="11.25" customHeight="1">
      <c r="A132" s="44"/>
      <c r="C132" s="51" t="s">
        <v>452</v>
      </c>
      <c r="D132" s="48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49"/>
    </row>
    <row r="133" spans="1:79" ht="11.25" customHeight="1">
      <c r="A133" s="44"/>
      <c r="C133" s="51" t="s">
        <v>323</v>
      </c>
      <c r="D133" s="48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49"/>
    </row>
    <row r="134" spans="1:79" ht="11.25" customHeight="1">
      <c r="A134" s="44"/>
      <c r="C134" s="51"/>
      <c r="D134" s="48"/>
      <c r="E134" s="1"/>
      <c r="F134" s="39" t="s">
        <v>183</v>
      </c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49"/>
    </row>
    <row r="135" spans="1:79" ht="5.25" customHeight="1">
      <c r="A135" s="44"/>
      <c r="C135" s="51"/>
      <c r="D135" s="48"/>
      <c r="E135" s="1"/>
      <c r="F135" s="39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49"/>
    </row>
    <row r="136" spans="1:79" ht="11.25" customHeight="1">
      <c r="A136" s="44"/>
      <c r="C136" s="52" t="s">
        <v>86</v>
      </c>
      <c r="D136" s="48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49"/>
    </row>
    <row r="137" spans="1:79" ht="11.25" customHeight="1">
      <c r="A137" s="44"/>
      <c r="C137" s="51" t="s">
        <v>318</v>
      </c>
      <c r="D137" s="48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49"/>
    </row>
    <row r="138" spans="1:79" ht="11.25" customHeight="1">
      <c r="A138" s="44"/>
      <c r="C138" s="51"/>
      <c r="D138" s="48"/>
      <c r="E138" s="19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49"/>
    </row>
    <row r="139" spans="1:79" ht="11.25" customHeight="1">
      <c r="A139" s="44"/>
      <c r="C139" s="750" t="s">
        <v>453</v>
      </c>
      <c r="D139" s="750"/>
      <c r="E139" s="750"/>
      <c r="F139" s="750"/>
      <c r="G139" s="750"/>
      <c r="H139" s="750"/>
      <c r="I139" s="750"/>
      <c r="J139" s="750"/>
      <c r="K139" s="750"/>
      <c r="L139" s="750"/>
      <c r="M139" s="750"/>
      <c r="N139" s="750"/>
      <c r="O139" s="750"/>
      <c r="P139" s="750"/>
      <c r="Q139" s="750"/>
      <c r="R139" s="750"/>
      <c r="S139" s="750"/>
      <c r="T139" s="750"/>
      <c r="U139" s="750"/>
      <c r="V139" s="750"/>
      <c r="W139" s="750"/>
      <c r="X139" s="750"/>
      <c r="Y139" s="750"/>
      <c r="Z139" s="750"/>
      <c r="AA139" s="750"/>
      <c r="AB139" s="750"/>
      <c r="AC139" s="750"/>
      <c r="AD139" s="750"/>
      <c r="AE139" s="750"/>
      <c r="AF139" s="750"/>
      <c r="AG139" s="750"/>
      <c r="AH139" s="750"/>
      <c r="AI139" s="750"/>
      <c r="AJ139" s="750"/>
      <c r="AK139" s="750"/>
      <c r="AL139" s="750"/>
      <c r="AM139" s="750"/>
      <c r="AN139" s="750"/>
      <c r="AO139" s="750"/>
      <c r="AP139" s="750"/>
      <c r="AQ139" s="750"/>
      <c r="AR139" s="750"/>
      <c r="AS139" s="750"/>
      <c r="AT139" s="750"/>
      <c r="AU139" s="750"/>
      <c r="AV139" s="750"/>
      <c r="AW139" s="750"/>
      <c r="AX139" s="750"/>
      <c r="AY139" s="750"/>
      <c r="AZ139" s="750"/>
      <c r="BA139" s="750"/>
      <c r="BB139" s="750"/>
      <c r="BC139" s="750"/>
      <c r="BD139" s="750"/>
      <c r="BE139" s="750"/>
      <c r="BF139" s="750"/>
      <c r="BG139" s="750"/>
      <c r="BH139" s="750"/>
      <c r="BI139" s="750"/>
      <c r="BJ139" s="750"/>
      <c r="BK139" s="750"/>
      <c r="BL139" s="750"/>
      <c r="BM139" s="750"/>
      <c r="BN139" s="750"/>
      <c r="BO139" s="750"/>
      <c r="BP139" s="750"/>
      <c r="BQ139" s="750"/>
      <c r="BR139" s="750"/>
      <c r="BS139" s="750"/>
      <c r="BT139" s="750"/>
      <c r="BU139" s="750"/>
      <c r="BV139" s="750"/>
      <c r="BW139" s="750"/>
      <c r="BX139" s="750"/>
      <c r="BY139" s="750"/>
      <c r="BZ139" s="750"/>
      <c r="CA139" s="751"/>
    </row>
    <row r="140" spans="1:79" ht="11.25" customHeight="1">
      <c r="A140" s="44"/>
      <c r="C140" s="51"/>
      <c r="D140" s="51"/>
      <c r="E140" s="56" t="s">
        <v>462</v>
      </c>
      <c r="F140" s="51"/>
      <c r="G140" s="51"/>
      <c r="H140" s="51"/>
      <c r="I140" s="51"/>
      <c r="J140" s="51"/>
      <c r="K140" s="51"/>
      <c r="L140" s="51"/>
      <c r="M140" s="51"/>
      <c r="N140" s="51"/>
      <c r="O140" s="51"/>
      <c r="P140" s="51"/>
      <c r="Q140" s="51"/>
      <c r="R140" s="51"/>
      <c r="S140" s="51"/>
      <c r="T140" s="51"/>
      <c r="U140" s="51"/>
      <c r="V140" s="51"/>
      <c r="W140" s="51"/>
      <c r="X140" s="51"/>
      <c r="Y140" s="51"/>
      <c r="Z140" s="51"/>
      <c r="AA140" s="51"/>
      <c r="AB140" s="51"/>
      <c r="AC140" s="51"/>
      <c r="AD140" s="51"/>
      <c r="AE140" s="51"/>
      <c r="AF140" s="51"/>
      <c r="AG140" s="51"/>
      <c r="AH140" s="51"/>
      <c r="AI140" s="51"/>
      <c r="AJ140" s="51"/>
      <c r="AK140" s="51"/>
      <c r="AL140" s="51"/>
      <c r="AM140" s="51"/>
      <c r="AN140" s="51"/>
      <c r="AO140" s="51"/>
      <c r="AP140" s="51"/>
      <c r="AQ140" s="51"/>
      <c r="AR140" s="51"/>
      <c r="AS140" s="51"/>
      <c r="AT140" s="51"/>
      <c r="AU140" s="51"/>
      <c r="AV140" s="51"/>
      <c r="AW140" s="51"/>
      <c r="AX140" s="51"/>
      <c r="AY140" s="51"/>
      <c r="AZ140" s="51"/>
      <c r="BA140" s="51"/>
      <c r="BB140" s="51"/>
      <c r="BC140" s="51"/>
      <c r="BD140" s="51"/>
      <c r="BE140" s="51"/>
      <c r="BF140" s="51"/>
      <c r="BG140" s="51"/>
      <c r="BH140" s="51"/>
      <c r="BI140" s="51"/>
      <c r="BJ140" s="51"/>
      <c r="BK140" s="51"/>
      <c r="BL140" s="51"/>
      <c r="BM140" s="51"/>
      <c r="BN140" s="51"/>
      <c r="BO140" s="51"/>
      <c r="BP140" s="51"/>
      <c r="BQ140" s="51"/>
      <c r="BR140" s="51"/>
      <c r="BS140" s="51"/>
      <c r="BT140" s="51"/>
      <c r="BU140" s="51"/>
      <c r="BV140" s="51"/>
      <c r="BW140" s="51"/>
      <c r="BX140" s="51"/>
      <c r="BY140" s="51"/>
      <c r="BZ140" s="51"/>
      <c r="CA140" s="57"/>
    </row>
    <row r="141" spans="1:79" ht="11.25" customHeight="1">
      <c r="A141" s="44"/>
      <c r="C141" s="53" t="s">
        <v>324</v>
      </c>
      <c r="D141" s="53"/>
      <c r="E141" s="53"/>
      <c r="F141" s="53"/>
      <c r="G141" s="53"/>
      <c r="H141" s="53"/>
      <c r="I141" s="53"/>
      <c r="J141" s="53"/>
      <c r="K141" s="53"/>
      <c r="L141" s="53"/>
      <c r="M141" s="53"/>
      <c r="N141" s="53"/>
      <c r="O141" s="53"/>
      <c r="P141" s="53"/>
      <c r="Q141" s="53"/>
      <c r="R141" s="53"/>
      <c r="S141" s="53"/>
      <c r="T141" s="53"/>
      <c r="U141" s="53"/>
      <c r="V141" s="53"/>
      <c r="W141" s="53"/>
      <c r="X141" s="53"/>
      <c r="Y141" s="53"/>
      <c r="Z141" s="53"/>
      <c r="AA141" s="53"/>
      <c r="AB141" s="53"/>
      <c r="AC141" s="53"/>
      <c r="AD141" s="53"/>
      <c r="AE141" s="53"/>
      <c r="AF141" s="53"/>
      <c r="AG141" s="53"/>
      <c r="AH141" s="53"/>
      <c r="AI141" s="53"/>
      <c r="AJ141" s="53"/>
      <c r="AK141" s="53"/>
      <c r="AL141" s="53"/>
      <c r="AM141" s="53"/>
      <c r="AN141" s="53"/>
      <c r="AO141" s="53"/>
      <c r="AP141" s="53"/>
      <c r="AQ141" s="53"/>
      <c r="AR141" s="53"/>
      <c r="AS141" s="53"/>
      <c r="AT141" s="53"/>
      <c r="AU141" s="53"/>
      <c r="AV141" s="53"/>
      <c r="AW141" s="53"/>
      <c r="AX141" s="53"/>
      <c r="AY141" s="53"/>
      <c r="AZ141" s="53"/>
      <c r="BA141" s="53"/>
      <c r="BB141" s="53"/>
      <c r="BC141" s="53"/>
      <c r="BD141" s="53"/>
      <c r="BE141" s="53"/>
      <c r="BF141" s="53"/>
      <c r="BG141" s="53"/>
      <c r="BH141" s="53"/>
      <c r="BI141" s="53"/>
      <c r="BJ141" s="53"/>
      <c r="BK141" s="53"/>
      <c r="BL141" s="53"/>
      <c r="BM141" s="53"/>
      <c r="BN141" s="53"/>
      <c r="BO141" s="53"/>
      <c r="BP141" s="53"/>
      <c r="BQ141" s="53"/>
      <c r="BR141" s="53"/>
      <c r="BS141" s="53"/>
      <c r="BT141" s="53"/>
      <c r="BU141" s="53"/>
      <c r="BV141" s="53"/>
      <c r="BW141" s="53"/>
      <c r="BX141" s="53"/>
      <c r="BY141" s="53"/>
      <c r="BZ141" s="53"/>
      <c r="CA141" s="58"/>
    </row>
    <row r="142" spans="1:79" ht="11.25" customHeight="1">
      <c r="A142" s="44"/>
      <c r="C142" s="53"/>
      <c r="D142" s="53"/>
      <c r="E142" s="59" t="s">
        <v>185</v>
      </c>
      <c r="F142" s="53"/>
      <c r="G142" s="53"/>
      <c r="H142" s="53"/>
      <c r="I142" s="53"/>
      <c r="J142" s="53"/>
      <c r="K142" s="53"/>
      <c r="L142" s="53"/>
      <c r="M142" s="53"/>
      <c r="N142" s="53"/>
      <c r="O142" s="53"/>
      <c r="P142" s="53"/>
      <c r="Q142" s="53"/>
      <c r="R142" s="53"/>
      <c r="S142" s="53"/>
      <c r="T142" s="53"/>
      <c r="U142" s="53"/>
      <c r="V142" s="53"/>
      <c r="W142" s="53"/>
      <c r="X142" s="53"/>
      <c r="Y142" s="53"/>
      <c r="Z142" s="53"/>
      <c r="AA142" s="53"/>
      <c r="AB142" s="53"/>
      <c r="AC142" s="53"/>
      <c r="AD142" s="53"/>
      <c r="AE142" s="53"/>
      <c r="AF142" s="53"/>
      <c r="AG142" s="53"/>
      <c r="AH142" s="53"/>
      <c r="AI142" s="53"/>
      <c r="AJ142" s="53"/>
      <c r="AK142" s="53"/>
      <c r="AL142" s="53"/>
      <c r="AM142" s="53"/>
      <c r="AN142" s="53"/>
      <c r="AO142" s="53"/>
      <c r="AP142" s="53"/>
      <c r="AQ142" s="53"/>
      <c r="AR142" s="53"/>
      <c r="AS142" s="53"/>
      <c r="AT142" s="53"/>
      <c r="AU142" s="53"/>
      <c r="AV142" s="53"/>
      <c r="AW142" s="53"/>
      <c r="AX142" s="53"/>
      <c r="AY142" s="53"/>
      <c r="AZ142" s="53"/>
      <c r="BA142" s="53"/>
      <c r="BB142" s="53"/>
      <c r="BC142" s="53"/>
      <c r="BD142" s="53"/>
      <c r="BE142" s="53"/>
      <c r="BF142" s="53"/>
      <c r="BG142" s="53"/>
      <c r="BH142" s="53"/>
      <c r="BI142" s="53"/>
      <c r="BJ142" s="53"/>
      <c r="BK142" s="53"/>
      <c r="BL142" s="53"/>
      <c r="BM142" s="53"/>
      <c r="BN142" s="53"/>
      <c r="BO142" s="53"/>
      <c r="BP142" s="53"/>
      <c r="BQ142" s="53"/>
      <c r="BR142" s="53"/>
      <c r="BS142" s="53"/>
      <c r="BT142" s="53"/>
      <c r="BU142" s="53"/>
      <c r="BV142" s="53"/>
      <c r="BW142" s="53"/>
      <c r="BX142" s="53"/>
      <c r="BY142" s="53"/>
      <c r="BZ142" s="53"/>
      <c r="CA142" s="58"/>
    </row>
    <row r="143" spans="1:79" ht="11.25" customHeight="1">
      <c r="A143" s="44"/>
      <c r="C143" s="53"/>
      <c r="D143" s="53"/>
      <c r="E143" s="56" t="s">
        <v>184</v>
      </c>
      <c r="F143" s="53"/>
      <c r="G143" s="53"/>
      <c r="H143" s="53"/>
      <c r="I143" s="53"/>
      <c r="J143" s="53"/>
      <c r="K143" s="53"/>
      <c r="L143" s="53"/>
      <c r="M143" s="53"/>
      <c r="N143" s="53"/>
      <c r="O143" s="53"/>
      <c r="P143" s="53"/>
      <c r="Q143" s="53"/>
      <c r="R143" s="53"/>
      <c r="S143" s="53"/>
      <c r="T143" s="53"/>
      <c r="U143" s="53"/>
      <c r="V143" s="53"/>
      <c r="W143" s="53"/>
      <c r="X143" s="53"/>
      <c r="Y143" s="53"/>
      <c r="Z143" s="53"/>
      <c r="AA143" s="53"/>
      <c r="AB143" s="53"/>
      <c r="AC143" s="53"/>
      <c r="AD143" s="53"/>
      <c r="AE143" s="53"/>
      <c r="AF143" s="53"/>
      <c r="AG143" s="53"/>
      <c r="AH143" s="53"/>
      <c r="AI143" s="53"/>
      <c r="AJ143" s="53"/>
      <c r="AK143" s="53"/>
      <c r="AL143" s="53"/>
      <c r="AM143" s="53"/>
      <c r="AN143" s="53"/>
      <c r="AO143" s="53"/>
      <c r="AP143" s="53"/>
      <c r="AQ143" s="53"/>
      <c r="AR143" s="53"/>
      <c r="AS143" s="53"/>
      <c r="AT143" s="53"/>
      <c r="AU143" s="53"/>
      <c r="AV143" s="53"/>
      <c r="AW143" s="53"/>
      <c r="AX143" s="53"/>
      <c r="AY143" s="53"/>
      <c r="AZ143" s="53"/>
      <c r="BA143" s="53"/>
      <c r="BB143" s="53"/>
      <c r="BC143" s="53"/>
      <c r="BD143" s="53"/>
      <c r="BE143" s="53"/>
      <c r="BF143" s="53"/>
      <c r="BG143" s="53"/>
      <c r="BH143" s="53"/>
      <c r="BI143" s="53"/>
      <c r="BJ143" s="53"/>
      <c r="BK143" s="53"/>
      <c r="BL143" s="53"/>
      <c r="BM143" s="53"/>
      <c r="BN143" s="53"/>
      <c r="BO143" s="53"/>
      <c r="BP143" s="53"/>
      <c r="BQ143" s="53"/>
      <c r="BR143" s="53"/>
      <c r="BS143" s="53"/>
      <c r="BT143" s="53"/>
      <c r="BU143" s="53"/>
      <c r="BV143" s="53"/>
      <c r="BW143" s="53"/>
      <c r="BX143" s="53"/>
      <c r="BY143" s="53"/>
      <c r="BZ143" s="53"/>
      <c r="CA143" s="58"/>
    </row>
    <row r="144" spans="1:79" ht="11.25" customHeight="1">
      <c r="A144" s="44"/>
      <c r="C144" s="52" t="s">
        <v>319</v>
      </c>
      <c r="D144" s="48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49"/>
    </row>
    <row r="145" spans="1:79" ht="11.25" customHeight="1">
      <c r="A145" s="44"/>
      <c r="C145" s="52"/>
      <c r="D145" s="48"/>
      <c r="E145" s="19" t="s">
        <v>320</v>
      </c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49"/>
    </row>
    <row r="146" spans="1:79" ht="12" customHeight="1">
      <c r="A146" s="44"/>
      <c r="B146" s="16"/>
      <c r="C146" s="752" t="s">
        <v>117</v>
      </c>
      <c r="D146" s="728"/>
      <c r="E146" s="728"/>
      <c r="F146" s="728"/>
      <c r="G146" s="728"/>
      <c r="H146" s="728"/>
      <c r="I146" s="728"/>
      <c r="J146" s="728"/>
      <c r="K146" s="728"/>
      <c r="L146" s="728"/>
      <c r="M146" s="728"/>
      <c r="N146" s="728"/>
      <c r="O146" s="728"/>
      <c r="P146" s="728"/>
      <c r="Q146" s="728"/>
      <c r="R146" s="728"/>
      <c r="S146" s="728"/>
      <c r="T146" s="728"/>
      <c r="U146" s="728"/>
      <c r="V146" s="728"/>
      <c r="W146" s="728"/>
      <c r="X146" s="728"/>
      <c r="Y146" s="728"/>
      <c r="Z146" s="728"/>
      <c r="AA146" s="728"/>
      <c r="AB146" s="728"/>
      <c r="AC146" s="728"/>
      <c r="AD146" s="728"/>
      <c r="AE146" s="728"/>
      <c r="AF146" s="728"/>
      <c r="AG146" s="728"/>
      <c r="AH146" s="728"/>
      <c r="AI146" s="728"/>
      <c r="AJ146" s="728"/>
      <c r="AK146" s="728"/>
      <c r="AL146" s="728"/>
      <c r="AM146" s="728"/>
      <c r="AN146" s="728"/>
      <c r="AO146" s="728"/>
      <c r="AP146" s="728"/>
      <c r="AQ146" s="728"/>
      <c r="AR146" s="728"/>
      <c r="AS146" s="728"/>
      <c r="AT146" s="728"/>
      <c r="AU146" s="728"/>
      <c r="AV146" s="728"/>
      <c r="AW146" s="728"/>
      <c r="AX146" s="728"/>
      <c r="AY146" s="728"/>
      <c r="AZ146" s="728"/>
      <c r="BA146" s="728"/>
      <c r="BB146" s="728"/>
      <c r="BC146" s="728"/>
      <c r="BD146" s="728"/>
      <c r="BE146" s="728"/>
      <c r="BF146" s="728"/>
      <c r="BG146" s="728"/>
      <c r="BH146" s="728"/>
      <c r="BI146" s="728"/>
      <c r="BJ146" s="728"/>
      <c r="BK146" s="728"/>
      <c r="BL146" s="728"/>
      <c r="BM146" s="728"/>
      <c r="BN146" s="728"/>
      <c r="BO146" s="728"/>
      <c r="BP146" s="728"/>
      <c r="BQ146" s="728"/>
      <c r="BR146" s="728"/>
      <c r="BS146" s="728"/>
      <c r="BT146" s="728"/>
      <c r="BU146" s="728"/>
      <c r="BV146" s="728"/>
      <c r="BW146" s="728"/>
      <c r="BX146" s="728"/>
      <c r="BY146" s="728"/>
      <c r="BZ146" s="728"/>
      <c r="CA146" s="729"/>
    </row>
    <row r="147" spans="1:79" ht="11.25" customHeight="1">
      <c r="A147" s="44"/>
      <c r="C147" s="51"/>
      <c r="D147" s="48"/>
      <c r="E147" s="19" t="s">
        <v>118</v>
      </c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49"/>
    </row>
    <row r="148" spans="1:79" ht="3.95" customHeight="1">
      <c r="A148" s="44"/>
      <c r="C148" s="51"/>
      <c r="D148" s="48"/>
      <c r="E148" s="19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49"/>
    </row>
    <row r="149" spans="1:79" ht="11.25" customHeight="1">
      <c r="A149" s="44"/>
      <c r="C149" s="52" t="s">
        <v>87</v>
      </c>
      <c r="D149" s="48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49"/>
    </row>
    <row r="150" spans="1:79" ht="11.25" customHeight="1">
      <c r="A150" s="44"/>
      <c r="C150" s="727">
        <v>18</v>
      </c>
      <c r="D150" s="727"/>
      <c r="E150" s="34"/>
      <c r="F150" s="34" t="s">
        <v>321</v>
      </c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49"/>
    </row>
    <row r="151" spans="1:79" ht="11.25" customHeight="1">
      <c r="A151" s="44"/>
      <c r="C151" s="727">
        <v>19</v>
      </c>
      <c r="D151" s="727"/>
      <c r="E151" s="34"/>
      <c r="F151" s="21" t="s">
        <v>93</v>
      </c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  <c r="R151" s="34"/>
      <c r="S151" s="34"/>
      <c r="U151" s="34"/>
      <c r="V151" s="34"/>
      <c r="W151" s="34"/>
      <c r="X151" s="34"/>
      <c r="Y151" s="34"/>
      <c r="Z151" s="34"/>
      <c r="AA151" s="34"/>
      <c r="AB151" s="34"/>
      <c r="AD151" s="34"/>
      <c r="AE151" s="34"/>
      <c r="AF151" s="34"/>
      <c r="AJ151" s="35"/>
      <c r="AK151" s="35"/>
      <c r="AN151" s="35"/>
      <c r="AO151" s="35"/>
      <c r="AP151" s="35"/>
      <c r="AQ151" s="35"/>
      <c r="AR151" s="35"/>
      <c r="AT151" s="35"/>
      <c r="AU151" s="35"/>
      <c r="AV151" s="35"/>
      <c r="AW151" s="35"/>
      <c r="AX151" s="35"/>
      <c r="AY151" s="35"/>
      <c r="AZ151" s="35"/>
      <c r="BA151" s="35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49"/>
    </row>
    <row r="152" spans="1:79" ht="11.25" customHeight="1">
      <c r="A152" s="44"/>
      <c r="C152" s="23"/>
      <c r="D152" s="23"/>
      <c r="E152" s="34"/>
      <c r="F152" s="22" t="s">
        <v>187</v>
      </c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  <c r="R152" s="34"/>
      <c r="S152" s="34"/>
      <c r="U152" s="34"/>
      <c r="V152" s="34"/>
      <c r="W152" s="34"/>
      <c r="X152" s="34"/>
      <c r="Y152" s="34"/>
      <c r="Z152" s="34"/>
      <c r="AA152" s="34"/>
      <c r="AB152" s="34"/>
      <c r="AD152" s="34"/>
      <c r="AE152" s="34"/>
      <c r="AF152" s="34"/>
      <c r="AJ152" s="35"/>
      <c r="AK152" s="35"/>
      <c r="AL152" s="22"/>
      <c r="AN152" s="35"/>
      <c r="AO152" s="35"/>
      <c r="AP152" s="35"/>
      <c r="AQ152" s="35"/>
      <c r="AR152" s="35"/>
      <c r="AT152" s="35"/>
      <c r="AU152" s="35"/>
      <c r="AV152" s="35"/>
      <c r="AW152" s="35"/>
      <c r="AX152" s="35"/>
      <c r="AY152" s="35"/>
      <c r="AZ152" s="35"/>
      <c r="BA152" s="35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49"/>
    </row>
    <row r="153" spans="1:79" ht="11.25" customHeight="1">
      <c r="A153" s="44"/>
      <c r="C153" s="23"/>
      <c r="D153" s="23"/>
      <c r="E153" s="34"/>
      <c r="F153" s="110" t="s">
        <v>186</v>
      </c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4"/>
      <c r="U153" s="34"/>
      <c r="V153" s="34"/>
      <c r="W153" s="34"/>
      <c r="X153" s="34"/>
      <c r="Y153" s="34"/>
      <c r="Z153" s="34"/>
      <c r="AA153" s="34"/>
      <c r="AB153" s="34"/>
      <c r="AD153" s="34"/>
      <c r="AE153" s="34"/>
      <c r="AF153" s="34"/>
      <c r="AJ153" s="35"/>
      <c r="AK153" s="35"/>
      <c r="AL153" s="22"/>
      <c r="AN153" s="35"/>
      <c r="AO153" s="35"/>
      <c r="AP153" s="35"/>
      <c r="AQ153" s="35"/>
      <c r="AR153" s="35"/>
      <c r="AT153" s="35"/>
      <c r="AU153" s="35"/>
      <c r="AV153" s="35"/>
      <c r="AW153" s="35"/>
      <c r="AX153" s="35"/>
      <c r="AY153" s="35"/>
      <c r="AZ153" s="35"/>
      <c r="BA153" s="35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49"/>
    </row>
    <row r="154" spans="1:79" ht="20.45" customHeight="1">
      <c r="A154" s="44"/>
      <c r="C154" s="727">
        <v>20</v>
      </c>
      <c r="D154" s="727"/>
      <c r="E154" s="34"/>
      <c r="F154" s="728" t="s">
        <v>463</v>
      </c>
      <c r="G154" s="728"/>
      <c r="H154" s="728"/>
      <c r="I154" s="728"/>
      <c r="J154" s="728"/>
      <c r="K154" s="728"/>
      <c r="L154" s="728"/>
      <c r="M154" s="728"/>
      <c r="N154" s="728"/>
      <c r="O154" s="728"/>
      <c r="P154" s="728"/>
      <c r="Q154" s="728"/>
      <c r="R154" s="728"/>
      <c r="S154" s="728"/>
      <c r="T154" s="728"/>
      <c r="U154" s="728"/>
      <c r="V154" s="728"/>
      <c r="W154" s="728"/>
      <c r="X154" s="728"/>
      <c r="Y154" s="728"/>
      <c r="Z154" s="728"/>
      <c r="AA154" s="728"/>
      <c r="AB154" s="728"/>
      <c r="AC154" s="728"/>
      <c r="AD154" s="728"/>
      <c r="AE154" s="728"/>
      <c r="AF154" s="728"/>
      <c r="AG154" s="728"/>
      <c r="AH154" s="728"/>
      <c r="AI154" s="728"/>
      <c r="AJ154" s="728"/>
      <c r="AK154" s="728"/>
      <c r="AL154" s="728"/>
      <c r="AM154" s="728"/>
      <c r="AN154" s="728"/>
      <c r="AO154" s="728"/>
      <c r="AP154" s="728"/>
      <c r="AQ154" s="728"/>
      <c r="AR154" s="728"/>
      <c r="AS154" s="728"/>
      <c r="AT154" s="728"/>
      <c r="AU154" s="728"/>
      <c r="AV154" s="728"/>
      <c r="AW154" s="728"/>
      <c r="AX154" s="728"/>
      <c r="AY154" s="728"/>
      <c r="AZ154" s="728"/>
      <c r="BA154" s="728"/>
      <c r="BB154" s="728"/>
      <c r="BC154" s="728"/>
      <c r="BD154" s="728"/>
      <c r="BE154" s="728"/>
      <c r="BF154" s="728"/>
      <c r="BG154" s="728"/>
      <c r="BH154" s="728"/>
      <c r="BI154" s="728"/>
      <c r="BJ154" s="728"/>
      <c r="BK154" s="728"/>
      <c r="BL154" s="728"/>
      <c r="BM154" s="728"/>
      <c r="BN154" s="728"/>
      <c r="BO154" s="728"/>
      <c r="BP154" s="728"/>
      <c r="BQ154" s="728"/>
      <c r="BR154" s="728"/>
      <c r="BS154" s="728"/>
      <c r="BT154" s="728"/>
      <c r="BU154" s="728"/>
      <c r="BV154" s="728"/>
      <c r="BW154" s="728"/>
      <c r="BX154" s="728"/>
      <c r="BY154" s="728"/>
      <c r="BZ154" s="728"/>
      <c r="CA154" s="729"/>
    </row>
    <row r="155" spans="1:79" ht="11.25" customHeight="1">
      <c r="A155" s="44"/>
      <c r="C155" s="727">
        <v>21</v>
      </c>
      <c r="D155" s="727"/>
      <c r="E155" s="34"/>
      <c r="F155" s="36" t="s">
        <v>119</v>
      </c>
      <c r="G155" s="36"/>
      <c r="H155" s="36"/>
      <c r="I155" s="36"/>
      <c r="J155" s="36"/>
      <c r="K155" s="36"/>
      <c r="L155" s="36"/>
      <c r="M155" s="36"/>
      <c r="N155" s="36"/>
      <c r="O155" s="36"/>
      <c r="P155" s="36"/>
      <c r="Q155" s="36"/>
      <c r="R155" s="36"/>
      <c r="S155" s="36"/>
      <c r="T155" s="36"/>
      <c r="U155" s="36"/>
      <c r="V155" s="36"/>
      <c r="W155" s="36"/>
      <c r="X155" s="36"/>
      <c r="Y155" s="36"/>
      <c r="Z155" s="36"/>
      <c r="AA155" s="36"/>
      <c r="AB155" s="36"/>
      <c r="AC155" s="36"/>
      <c r="AD155" s="36"/>
      <c r="AE155" s="36"/>
      <c r="AF155" s="36"/>
      <c r="AG155" s="36"/>
      <c r="AH155" s="36"/>
      <c r="AI155" s="36"/>
      <c r="AJ155" s="36"/>
      <c r="AK155" s="36"/>
      <c r="AL155" s="36"/>
      <c r="AM155" s="36"/>
      <c r="AN155" s="36"/>
      <c r="AO155" s="36"/>
      <c r="AP155" s="36"/>
      <c r="AQ155" s="36"/>
      <c r="AR155" s="36"/>
      <c r="AS155" s="36"/>
      <c r="AT155" s="36"/>
      <c r="AU155" s="36"/>
      <c r="AV155" s="36"/>
      <c r="AW155" s="36"/>
      <c r="AX155" s="36"/>
      <c r="AY155" s="36"/>
      <c r="AZ155" s="36"/>
      <c r="BA155" s="36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49"/>
    </row>
    <row r="156" spans="1:79" ht="5.25" customHeight="1">
      <c r="A156" s="44"/>
      <c r="C156" s="23"/>
      <c r="D156" s="23"/>
      <c r="E156" s="34"/>
      <c r="F156" s="36"/>
      <c r="G156" s="36"/>
      <c r="H156" s="36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6"/>
      <c r="W156" s="36"/>
      <c r="X156" s="36"/>
      <c r="Y156" s="36"/>
      <c r="Z156" s="36"/>
      <c r="AA156" s="36"/>
      <c r="AB156" s="36"/>
      <c r="AC156" s="36"/>
      <c r="AD156" s="36"/>
      <c r="AE156" s="36"/>
      <c r="AF156" s="36"/>
      <c r="AG156" s="36"/>
      <c r="AH156" s="36"/>
      <c r="AI156" s="36"/>
      <c r="AJ156" s="36"/>
      <c r="AK156" s="36"/>
      <c r="AL156" s="36"/>
      <c r="AM156" s="36"/>
      <c r="AN156" s="36"/>
      <c r="AO156" s="36"/>
      <c r="AP156" s="36"/>
      <c r="AQ156" s="36"/>
      <c r="AR156" s="36"/>
      <c r="AS156" s="36"/>
      <c r="AT156" s="36"/>
      <c r="AU156" s="36"/>
      <c r="AV156" s="36"/>
      <c r="AW156" s="36"/>
      <c r="AX156" s="36"/>
      <c r="AY156" s="36"/>
      <c r="AZ156" s="36"/>
      <c r="BA156" s="36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49"/>
    </row>
    <row r="157" spans="1:79" ht="11.25" customHeight="1">
      <c r="A157" s="44"/>
      <c r="C157" s="730" t="s">
        <v>92</v>
      </c>
      <c r="D157" s="730"/>
      <c r="E157" s="730"/>
      <c r="F157" s="730"/>
      <c r="G157" s="730"/>
      <c r="H157" s="730"/>
      <c r="I157" s="730"/>
      <c r="J157" s="730"/>
      <c r="K157" s="730"/>
      <c r="L157" s="730"/>
      <c r="M157" s="730"/>
      <c r="N157" s="730"/>
      <c r="O157" s="730"/>
      <c r="P157" s="730"/>
      <c r="Q157" s="730"/>
      <c r="R157" s="36"/>
      <c r="S157" s="36"/>
      <c r="T157" s="36"/>
      <c r="U157" s="36"/>
      <c r="V157" s="36"/>
      <c r="W157" s="36"/>
      <c r="X157" s="36"/>
      <c r="Y157" s="36"/>
      <c r="Z157" s="36"/>
      <c r="AA157" s="36"/>
      <c r="AB157" s="36"/>
      <c r="AC157" s="36"/>
      <c r="AD157" s="36"/>
      <c r="AE157" s="36"/>
      <c r="AF157" s="36"/>
      <c r="AG157" s="36"/>
      <c r="AH157" s="36"/>
      <c r="AI157" s="36"/>
      <c r="AJ157" s="36"/>
      <c r="AK157" s="36"/>
      <c r="AL157" s="36"/>
      <c r="AM157" s="36"/>
      <c r="AN157" s="36"/>
      <c r="AO157" s="36"/>
      <c r="AP157" s="36"/>
      <c r="AQ157" s="36"/>
      <c r="AR157" s="36"/>
      <c r="AS157" s="36"/>
      <c r="AT157" s="36"/>
      <c r="AU157" s="36"/>
      <c r="AV157" s="36"/>
      <c r="AW157" s="36"/>
      <c r="AX157" s="36"/>
      <c r="AY157" s="36"/>
      <c r="AZ157" s="36"/>
      <c r="BA157" s="36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49"/>
    </row>
    <row r="158" spans="1:79" ht="11.25" customHeight="1">
      <c r="A158" s="44"/>
      <c r="C158" s="727">
        <v>22</v>
      </c>
      <c r="D158" s="727"/>
      <c r="E158" s="34"/>
      <c r="F158" s="34" t="s">
        <v>123</v>
      </c>
      <c r="G158" s="34"/>
      <c r="H158" s="34"/>
      <c r="I158" s="34"/>
      <c r="J158" s="34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49"/>
    </row>
    <row r="159" spans="1:79" ht="11.25" customHeight="1">
      <c r="A159" s="44"/>
      <c r="C159" s="23"/>
      <c r="D159" s="23"/>
      <c r="E159" s="34"/>
      <c r="F159" s="34" t="s">
        <v>124</v>
      </c>
      <c r="G159" s="34"/>
      <c r="H159" s="34"/>
      <c r="I159" s="34"/>
      <c r="J159" s="34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49"/>
    </row>
    <row r="160" spans="1:79" ht="11.25" customHeight="1">
      <c r="A160" s="44"/>
      <c r="C160" s="727">
        <v>23</v>
      </c>
      <c r="D160" s="727"/>
      <c r="E160" s="34"/>
      <c r="F160" s="34" t="s">
        <v>125</v>
      </c>
      <c r="G160" s="34"/>
      <c r="H160" s="34"/>
      <c r="I160" s="34"/>
      <c r="J160" s="34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49"/>
    </row>
    <row r="161" spans="1:79" ht="26.25" customHeight="1">
      <c r="A161" s="44"/>
      <c r="C161" s="727">
        <v>24</v>
      </c>
      <c r="D161" s="727"/>
      <c r="E161" s="34"/>
      <c r="F161" s="728" t="s">
        <v>322</v>
      </c>
      <c r="G161" s="728"/>
      <c r="H161" s="728"/>
      <c r="I161" s="728"/>
      <c r="J161" s="728"/>
      <c r="K161" s="728"/>
      <c r="L161" s="728"/>
      <c r="M161" s="728"/>
      <c r="N161" s="728"/>
      <c r="O161" s="728"/>
      <c r="P161" s="728"/>
      <c r="Q161" s="728"/>
      <c r="R161" s="728"/>
      <c r="S161" s="728"/>
      <c r="T161" s="728"/>
      <c r="U161" s="728"/>
      <c r="V161" s="728"/>
      <c r="W161" s="728"/>
      <c r="X161" s="728"/>
      <c r="Y161" s="728"/>
      <c r="Z161" s="728"/>
      <c r="AA161" s="728"/>
      <c r="AB161" s="728"/>
      <c r="AC161" s="728"/>
      <c r="AD161" s="728"/>
      <c r="AE161" s="728"/>
      <c r="AF161" s="728"/>
      <c r="AG161" s="728"/>
      <c r="AH161" s="728"/>
      <c r="AI161" s="728"/>
      <c r="AJ161" s="728"/>
      <c r="AK161" s="728"/>
      <c r="AL161" s="728"/>
      <c r="AM161" s="728"/>
      <c r="AN161" s="728"/>
      <c r="AO161" s="728"/>
      <c r="AP161" s="728"/>
      <c r="AQ161" s="728"/>
      <c r="AR161" s="728"/>
      <c r="AS161" s="728"/>
      <c r="AT161" s="728"/>
      <c r="AU161" s="728"/>
      <c r="AV161" s="728"/>
      <c r="AW161" s="728"/>
      <c r="AX161" s="728"/>
      <c r="AY161" s="728"/>
      <c r="AZ161" s="728"/>
      <c r="BA161" s="728"/>
      <c r="BB161" s="728"/>
      <c r="BC161" s="728"/>
      <c r="BD161" s="728"/>
      <c r="BE161" s="728"/>
      <c r="BF161" s="728"/>
      <c r="BG161" s="728"/>
      <c r="BH161" s="728"/>
      <c r="BI161" s="728"/>
      <c r="BJ161" s="728"/>
      <c r="BK161" s="728"/>
      <c r="BL161" s="728"/>
      <c r="BM161" s="728"/>
      <c r="BN161" s="728"/>
      <c r="BO161" s="728"/>
      <c r="BP161" s="728"/>
      <c r="BQ161" s="728"/>
      <c r="BR161" s="728"/>
      <c r="BS161" s="728"/>
      <c r="BT161" s="728"/>
      <c r="BU161" s="728"/>
      <c r="BV161" s="728"/>
      <c r="BW161" s="728"/>
      <c r="BX161" s="728"/>
      <c r="BY161" s="728"/>
      <c r="BZ161" s="728"/>
      <c r="CA161" s="111"/>
    </row>
    <row r="162" spans="1:79" ht="11.25" customHeight="1">
      <c r="A162" s="44"/>
      <c r="C162" s="727">
        <v>25</v>
      </c>
      <c r="D162" s="727"/>
      <c r="E162" s="34"/>
      <c r="F162" s="34" t="s">
        <v>94</v>
      </c>
      <c r="G162" s="34"/>
      <c r="H162" s="34"/>
      <c r="I162" s="34"/>
      <c r="J162" s="34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49"/>
    </row>
    <row r="163" spans="1:79" ht="11.25" customHeight="1">
      <c r="A163" s="44"/>
      <c r="C163" s="727">
        <v>26</v>
      </c>
      <c r="D163" s="727"/>
      <c r="E163" s="34"/>
      <c r="F163" s="36" t="s">
        <v>126</v>
      </c>
      <c r="G163" s="36"/>
      <c r="H163" s="36"/>
      <c r="I163" s="36"/>
      <c r="J163" s="36"/>
      <c r="K163" s="36"/>
      <c r="L163" s="36"/>
      <c r="M163" s="36"/>
      <c r="N163" s="36"/>
      <c r="O163" s="36"/>
      <c r="P163" s="36"/>
      <c r="Q163" s="36"/>
      <c r="R163" s="36"/>
      <c r="S163" s="36"/>
      <c r="T163" s="36"/>
      <c r="U163" s="36"/>
      <c r="V163" s="36"/>
      <c r="W163" s="36"/>
      <c r="X163" s="36"/>
      <c r="Y163" s="36"/>
      <c r="Z163" s="36"/>
      <c r="AA163" s="36"/>
      <c r="AB163" s="36"/>
      <c r="AC163" s="36"/>
      <c r="AD163" s="36"/>
      <c r="AE163" s="36"/>
      <c r="AF163" s="36"/>
      <c r="AG163" s="36"/>
      <c r="AH163" s="36"/>
      <c r="AI163" s="36"/>
      <c r="AJ163" s="36"/>
      <c r="AK163" s="36"/>
      <c r="AL163" s="36"/>
      <c r="AM163" s="36"/>
      <c r="AN163" s="36"/>
      <c r="AO163" s="36"/>
      <c r="AP163" s="36"/>
      <c r="AQ163" s="36"/>
      <c r="AR163" s="36"/>
      <c r="AS163" s="36"/>
      <c r="AT163" s="36"/>
      <c r="AU163" s="36"/>
      <c r="AV163" s="36"/>
      <c r="AW163" s="36"/>
      <c r="AX163" s="36"/>
      <c r="AY163" s="36"/>
      <c r="AZ163" s="36"/>
      <c r="BA163" s="36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49"/>
    </row>
    <row r="164" spans="1:79" ht="6" customHeight="1">
      <c r="A164" s="44"/>
      <c r="C164" s="34"/>
      <c r="D164" s="34"/>
      <c r="E164" s="34"/>
      <c r="F164" s="36"/>
      <c r="G164" s="36"/>
      <c r="H164" s="36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6"/>
      <c r="W164" s="36"/>
      <c r="X164" s="36"/>
      <c r="Y164" s="36"/>
      <c r="Z164" s="36"/>
      <c r="AA164" s="36"/>
      <c r="AB164" s="36"/>
      <c r="AC164" s="36"/>
      <c r="AD164" s="36"/>
      <c r="AE164" s="36"/>
      <c r="AF164" s="36"/>
      <c r="AG164" s="36"/>
      <c r="AH164" s="36"/>
      <c r="AI164" s="36"/>
      <c r="AJ164" s="36"/>
      <c r="AK164" s="36"/>
      <c r="AL164" s="36"/>
      <c r="AM164" s="36"/>
      <c r="AN164" s="36"/>
      <c r="AO164" s="36"/>
      <c r="AP164" s="36"/>
      <c r="AQ164" s="36"/>
      <c r="AR164" s="36"/>
      <c r="AS164" s="36"/>
      <c r="AT164" s="36"/>
      <c r="AU164" s="36"/>
      <c r="AV164" s="36"/>
      <c r="AW164" s="36"/>
      <c r="AX164" s="36"/>
      <c r="AY164" s="36"/>
      <c r="AZ164" s="36"/>
      <c r="BA164" s="36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49"/>
    </row>
    <row r="165" spans="1:79" ht="11.25" customHeight="1">
      <c r="A165" s="44"/>
      <c r="C165" s="51" t="s">
        <v>88</v>
      </c>
      <c r="D165" s="48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49"/>
    </row>
    <row r="166" spans="1:79" ht="11.25" customHeight="1">
      <c r="A166" s="44"/>
      <c r="C166" s="51"/>
      <c r="D166" s="48"/>
      <c r="E166" s="1"/>
      <c r="F166" s="40" t="s">
        <v>188</v>
      </c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49"/>
    </row>
    <row r="167" spans="1:79" ht="11.25" customHeight="1">
      <c r="A167" s="44"/>
      <c r="C167" s="51"/>
      <c r="D167" s="48"/>
      <c r="E167" s="1"/>
      <c r="F167" s="19" t="s">
        <v>454</v>
      </c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49"/>
    </row>
    <row r="168" spans="1:79" ht="11.25" customHeight="1">
      <c r="A168" s="44"/>
      <c r="D168" s="48"/>
      <c r="E168" s="1"/>
      <c r="F168" s="20" t="s">
        <v>127</v>
      </c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49"/>
    </row>
    <row r="169" spans="1:79" ht="6" customHeight="1">
      <c r="A169" s="44"/>
      <c r="C169" s="52"/>
      <c r="D169" s="48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49"/>
    </row>
    <row r="170" spans="1:79" ht="11.25" customHeight="1">
      <c r="A170" s="44"/>
      <c r="C170" s="20" t="s">
        <v>128</v>
      </c>
      <c r="D170" s="48"/>
      <c r="E170" s="1"/>
      <c r="F170" s="4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49"/>
    </row>
    <row r="171" spans="1:79" ht="5.45" customHeight="1">
      <c r="A171" s="44"/>
      <c r="C171" s="52"/>
      <c r="D171" s="48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49"/>
    </row>
    <row r="172" spans="1:79" ht="11.25" customHeight="1">
      <c r="A172" s="44"/>
      <c r="B172" s="52" t="s">
        <v>129</v>
      </c>
      <c r="D172" s="48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49"/>
    </row>
    <row r="173" spans="1:79" ht="11.25" customHeight="1">
      <c r="A173" s="44"/>
      <c r="B173" s="52" t="s">
        <v>130</v>
      </c>
      <c r="D173" s="48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49"/>
    </row>
    <row r="174" spans="1:79" ht="11.25" customHeight="1">
      <c r="A174" s="44"/>
      <c r="C174" s="19" t="s">
        <v>190</v>
      </c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49"/>
    </row>
    <row r="175" spans="1:79" ht="11.25" customHeight="1">
      <c r="A175" s="44"/>
      <c r="C175" s="19" t="s">
        <v>189</v>
      </c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49"/>
    </row>
    <row r="176" spans="1:79" ht="11.25" customHeight="1">
      <c r="A176" s="44"/>
      <c r="C176" s="19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49"/>
    </row>
    <row r="177" spans="1:79" ht="11.25" customHeight="1">
      <c r="A177" s="44"/>
      <c r="C177" s="19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49"/>
    </row>
    <row r="178" spans="1:79" ht="11.25" customHeight="1">
      <c r="A178" s="44"/>
      <c r="C178" s="19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49"/>
    </row>
    <row r="179" spans="1:79" ht="5.0999999999999996" customHeight="1">
      <c r="C179" s="52"/>
      <c r="D179" s="19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</row>
    <row r="180" spans="1:79" ht="9" customHeight="1">
      <c r="C180" s="52" t="s">
        <v>1</v>
      </c>
      <c r="D180" s="48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</row>
    <row r="181" spans="1:79" ht="9" customHeight="1">
      <c r="C181" s="52" t="s">
        <v>457</v>
      </c>
      <c r="D181" s="48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</row>
    <row r="182" spans="1:79" ht="7.5" customHeight="1">
      <c r="C182" s="52"/>
      <c r="D182" s="48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</row>
    <row r="183" spans="1:79" ht="7.5" customHeight="1"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</row>
    <row r="184" spans="1:79" ht="7.5" customHeight="1"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</row>
    <row r="185" spans="1:79" ht="7.5" customHeight="1"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</row>
    <row r="186" spans="1:79" ht="7.5" customHeight="1"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</row>
    <row r="187" spans="1:79" ht="7.5" customHeight="1"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</row>
    <row r="188" spans="1:79" ht="7.5" customHeight="1"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</row>
    <row r="189" spans="1:79" ht="7.5" customHeight="1"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</row>
    <row r="190" spans="1:79" ht="7.5" customHeight="1"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</row>
    <row r="191" spans="1:79" ht="7.5" customHeight="1"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</row>
    <row r="192" spans="1:79" ht="7.5" customHeight="1"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</row>
    <row r="193" spans="3:79" ht="7.5" customHeight="1"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</row>
    <row r="194" spans="3:79" ht="7.5" customHeight="1"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</row>
    <row r="195" spans="3:79" ht="7.5" customHeight="1"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</row>
    <row r="196" spans="3:79" ht="7.5" customHeight="1"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</row>
    <row r="197" spans="3:79" ht="7.5" customHeight="1"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</row>
  </sheetData>
  <mergeCells count="238">
    <mergeCell ref="AX14:AZ15"/>
    <mergeCell ref="BA14:BC15"/>
    <mergeCell ref="BD14:BF15"/>
    <mergeCell ref="BJ14:BL15"/>
    <mergeCell ref="BP14:BR15"/>
    <mergeCell ref="BV14:BW15"/>
    <mergeCell ref="CA14:CA15"/>
    <mergeCell ref="A1:H6"/>
    <mergeCell ref="C158:D158"/>
    <mergeCell ref="C109:CA109"/>
    <mergeCell ref="C111:CA111"/>
    <mergeCell ref="C114:CA114"/>
    <mergeCell ref="C121:CA121"/>
    <mergeCell ref="C139:CA139"/>
    <mergeCell ref="C146:CA146"/>
    <mergeCell ref="BI98:BL100"/>
    <mergeCell ref="BM98:BQ100"/>
    <mergeCell ref="BR98:BU100"/>
    <mergeCell ref="BV98:CA100"/>
    <mergeCell ref="A102:CA105"/>
    <mergeCell ref="C108:CA108"/>
    <mergeCell ref="A81:A100"/>
    <mergeCell ref="B81:D100"/>
    <mergeCell ref="E96:J97"/>
    <mergeCell ref="C160:D160"/>
    <mergeCell ref="C161:D161"/>
    <mergeCell ref="F161:BZ161"/>
    <mergeCell ref="C162:D162"/>
    <mergeCell ref="C163:D163"/>
    <mergeCell ref="C150:D150"/>
    <mergeCell ref="C151:D151"/>
    <mergeCell ref="C154:D154"/>
    <mergeCell ref="F154:CA154"/>
    <mergeCell ref="C155:D155"/>
    <mergeCell ref="C157:Q157"/>
    <mergeCell ref="K96:AP97"/>
    <mergeCell ref="AR96:CA97"/>
    <mergeCell ref="E98:J99"/>
    <mergeCell ref="K98:AD99"/>
    <mergeCell ref="AE98:AG99"/>
    <mergeCell ref="AH98:AP99"/>
    <mergeCell ref="AR98:BA100"/>
    <mergeCell ref="BB98:BD100"/>
    <mergeCell ref="BE98:BH100"/>
    <mergeCell ref="F89:K90"/>
    <mergeCell ref="L89:AP90"/>
    <mergeCell ref="F93:M94"/>
    <mergeCell ref="N93:O94"/>
    <mergeCell ref="AC93:AJ94"/>
    <mergeCell ref="AK93:AL94"/>
    <mergeCell ref="BD75:CA79"/>
    <mergeCell ref="R77:AO79"/>
    <mergeCell ref="E81:AQ81"/>
    <mergeCell ref="AR81:CA95"/>
    <mergeCell ref="E86:AQ86"/>
    <mergeCell ref="F87:K88"/>
    <mergeCell ref="L87:AP88"/>
    <mergeCell ref="AT72:AV73"/>
    <mergeCell ref="AW72:BF73"/>
    <mergeCell ref="BG72:BI73"/>
    <mergeCell ref="BJ72:BL73"/>
    <mergeCell ref="BM72:CA73"/>
    <mergeCell ref="A72:A79"/>
    <mergeCell ref="B72:G79"/>
    <mergeCell ref="H72:Q73"/>
    <mergeCell ref="R72:T73"/>
    <mergeCell ref="U72:AC73"/>
    <mergeCell ref="AD72:AF73"/>
    <mergeCell ref="H74:Q79"/>
    <mergeCell ref="R74:AO76"/>
    <mergeCell ref="A61:A70"/>
    <mergeCell ref="B61:D70"/>
    <mergeCell ref="E61:G62"/>
    <mergeCell ref="H61:BC62"/>
    <mergeCell ref="AP75:BC79"/>
    <mergeCell ref="BD61:BF62"/>
    <mergeCell ref="BG61:CA62"/>
    <mergeCell ref="E67:G68"/>
    <mergeCell ref="H67:BC68"/>
    <mergeCell ref="BD67:BF68"/>
    <mergeCell ref="BG67:CA68"/>
    <mergeCell ref="E69:G70"/>
    <mergeCell ref="H69:BC70"/>
    <mergeCell ref="BD69:BF70"/>
    <mergeCell ref="BG69:CA70"/>
    <mergeCell ref="E63:G64"/>
    <mergeCell ref="H63:BC64"/>
    <mergeCell ref="BD63:BF64"/>
    <mergeCell ref="BG63:CA64"/>
    <mergeCell ref="E65:G66"/>
    <mergeCell ref="H65:BC66"/>
    <mergeCell ref="BD65:BF66"/>
    <mergeCell ref="BG65:CA66"/>
    <mergeCell ref="AG72:AS73"/>
    <mergeCell ref="BD54:BF55"/>
    <mergeCell ref="BG54:CA55"/>
    <mergeCell ref="E56:G57"/>
    <mergeCell ref="H56:BC57"/>
    <mergeCell ref="BD56:BF57"/>
    <mergeCell ref="BG56:CA57"/>
    <mergeCell ref="A52:A59"/>
    <mergeCell ref="B52:D59"/>
    <mergeCell ref="E52:G53"/>
    <mergeCell ref="H52:BC53"/>
    <mergeCell ref="BD52:BF53"/>
    <mergeCell ref="BG52:CA53"/>
    <mergeCell ref="E54:G55"/>
    <mergeCell ref="H54:U55"/>
    <mergeCell ref="V54:AK55"/>
    <mergeCell ref="AL54:BC55"/>
    <mergeCell ref="E58:G59"/>
    <mergeCell ref="H58:BC59"/>
    <mergeCell ref="BD58:BF59"/>
    <mergeCell ref="BG58:CA59"/>
    <mergeCell ref="H49:BC50"/>
    <mergeCell ref="BD49:BF50"/>
    <mergeCell ref="BG49:CA50"/>
    <mergeCell ref="BG41:CA42"/>
    <mergeCell ref="E43:G44"/>
    <mergeCell ref="H43:BC44"/>
    <mergeCell ref="BD43:BF44"/>
    <mergeCell ref="BG43:CA44"/>
    <mergeCell ref="E45:G46"/>
    <mergeCell ref="H45:BC46"/>
    <mergeCell ref="BD45:BF46"/>
    <mergeCell ref="BG45:CA46"/>
    <mergeCell ref="A41:A50"/>
    <mergeCell ref="B41:D50"/>
    <mergeCell ref="E41:G42"/>
    <mergeCell ref="H41:BC42"/>
    <mergeCell ref="BD41:BF42"/>
    <mergeCell ref="A32:A39"/>
    <mergeCell ref="B32:D39"/>
    <mergeCell ref="E37:F39"/>
    <mergeCell ref="G37:T37"/>
    <mergeCell ref="U37:AE39"/>
    <mergeCell ref="E47:G48"/>
    <mergeCell ref="H47:BC48"/>
    <mergeCell ref="BD47:BF48"/>
    <mergeCell ref="E35:F36"/>
    <mergeCell ref="G35:T36"/>
    <mergeCell ref="U35:AE36"/>
    <mergeCell ref="AF35:AQ36"/>
    <mergeCell ref="AR35:BC36"/>
    <mergeCell ref="BD35:BO36"/>
    <mergeCell ref="U32:Y32"/>
    <mergeCell ref="Z32:AE32"/>
    <mergeCell ref="BJ33:BO34"/>
    <mergeCell ref="BG47:CA48"/>
    <mergeCell ref="E49:G50"/>
    <mergeCell ref="BP35:CA36"/>
    <mergeCell ref="E32:F34"/>
    <mergeCell ref="AF37:AQ39"/>
    <mergeCell ref="AR37:BC39"/>
    <mergeCell ref="BD37:BO39"/>
    <mergeCell ref="BP37:CA39"/>
    <mergeCell ref="G38:T39"/>
    <mergeCell ref="BP32:BU32"/>
    <mergeCell ref="BV32:CA32"/>
    <mergeCell ref="G33:T34"/>
    <mergeCell ref="U33:Y34"/>
    <mergeCell ref="Z33:AE34"/>
    <mergeCell ref="AF33:AK34"/>
    <mergeCell ref="AL33:AQ34"/>
    <mergeCell ref="AR33:AW34"/>
    <mergeCell ref="AX33:BC34"/>
    <mergeCell ref="BD33:BI34"/>
    <mergeCell ref="AF32:AK32"/>
    <mergeCell ref="AL32:AQ32"/>
    <mergeCell ref="AR32:AW32"/>
    <mergeCell ref="AX32:BC32"/>
    <mergeCell ref="BD32:BI32"/>
    <mergeCell ref="BJ32:BO32"/>
    <mergeCell ref="G32:T32"/>
    <mergeCell ref="BP33:BU34"/>
    <mergeCell ref="BV33:CA34"/>
    <mergeCell ref="H26:AK27"/>
    <mergeCell ref="AO26:CA27"/>
    <mergeCell ref="H20:AH21"/>
    <mergeCell ref="AI20:AK21"/>
    <mergeCell ref="AO20:CA21"/>
    <mergeCell ref="E28:G30"/>
    <mergeCell ref="H28:AK28"/>
    <mergeCell ref="AL28:AN30"/>
    <mergeCell ref="AO28:BJ28"/>
    <mergeCell ref="BK28:BM30"/>
    <mergeCell ref="BN28:CA28"/>
    <mergeCell ref="H29:AK30"/>
    <mergeCell ref="AO29:BJ30"/>
    <mergeCell ref="BN29:CA30"/>
    <mergeCell ref="BJ12:BL13"/>
    <mergeCell ref="BM12:BO13"/>
    <mergeCell ref="BP12:BR13"/>
    <mergeCell ref="A21:D30"/>
    <mergeCell ref="E22:G24"/>
    <mergeCell ref="H22:AK22"/>
    <mergeCell ref="AL22:AN24"/>
    <mergeCell ref="AO22:CA22"/>
    <mergeCell ref="H23:AK24"/>
    <mergeCell ref="AO23:CA24"/>
    <mergeCell ref="A16:AH17"/>
    <mergeCell ref="AI16:AK17"/>
    <mergeCell ref="AL16:BE17"/>
    <mergeCell ref="BF16:CA17"/>
    <mergeCell ref="A19:D20"/>
    <mergeCell ref="E19:G21"/>
    <mergeCell ref="H19:AH19"/>
    <mergeCell ref="AI19:AK19"/>
    <mergeCell ref="AL19:AN21"/>
    <mergeCell ref="AO19:CA19"/>
    <mergeCell ref="E25:G27"/>
    <mergeCell ref="H25:AK25"/>
    <mergeCell ref="AL25:AN27"/>
    <mergeCell ref="AO25:CA25"/>
    <mergeCell ref="I1:AV2"/>
    <mergeCell ref="AW1:CA2"/>
    <mergeCell ref="I3:AV4"/>
    <mergeCell ref="AW3:CA4"/>
    <mergeCell ref="I5:AV7"/>
    <mergeCell ref="AW5:AY6"/>
    <mergeCell ref="AZ5:CA6"/>
    <mergeCell ref="A8:CA10"/>
    <mergeCell ref="A12:D15"/>
    <mergeCell ref="E12:G15"/>
    <mergeCell ref="H12:J15"/>
    <mergeCell ref="K12:M15"/>
    <mergeCell ref="N12:P15"/>
    <mergeCell ref="Q12:AQ15"/>
    <mergeCell ref="AR12:AT13"/>
    <mergeCell ref="AU12:AW13"/>
    <mergeCell ref="AX12:AZ13"/>
    <mergeCell ref="BS12:BU13"/>
    <mergeCell ref="BV12:BX13"/>
    <mergeCell ref="BY12:CA13"/>
    <mergeCell ref="AR14:AT15"/>
    <mergeCell ref="BA12:BC13"/>
    <mergeCell ref="BD12:BF13"/>
    <mergeCell ref="BG12:BI13"/>
  </mergeCells>
  <conditionalFormatting sqref="BG49:CA50">
    <cfRule type="containsText" dxfId="1" priority="1" stopIfTrue="1" operator="containsText" text="incorrecto">
      <formula>NOT(ISERROR(SEARCH("incorrecto",BG49)))</formula>
    </cfRule>
  </conditionalFormatting>
  <pageMargins left="0.15748031496062992" right="0.11811023622047245" top="0.11811023622047245" bottom="0.11811023622047245" header="0.31496062992125984" footer="0.31496062992125984"/>
  <pageSetup scale="9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C9FFE8"/>
  </sheetPr>
  <dimension ref="A1:CA197"/>
  <sheetViews>
    <sheetView view="pageBreakPreview" zoomScale="120" zoomScaleNormal="140" zoomScaleSheetLayoutView="120" workbookViewId="0">
      <selection activeCell="U40" sqref="U40"/>
    </sheetView>
  </sheetViews>
  <sheetFormatPr baseColWidth="10" defaultColWidth="1.28515625" defaultRowHeight="7.5" customHeight="1"/>
  <cols>
    <col min="1" max="1" width="1.85546875" style="9" customWidth="1"/>
    <col min="2" max="4" width="1.28515625" style="9"/>
    <col min="5" max="6" width="1.5703125" style="9" customWidth="1"/>
    <col min="7" max="7" width="1.28515625" style="9"/>
    <col min="8" max="43" width="1.5703125" style="9" customWidth="1"/>
    <col min="44" max="79" width="1.140625" style="9" customWidth="1"/>
    <col min="80" max="16384" width="1.28515625" style="9"/>
  </cols>
  <sheetData>
    <row r="1" spans="1:79" ht="7.5" customHeight="1">
      <c r="A1" s="741"/>
      <c r="B1" s="741"/>
      <c r="C1" s="741"/>
      <c r="D1" s="741"/>
      <c r="E1" s="741"/>
      <c r="F1" s="741"/>
      <c r="G1" s="741"/>
      <c r="H1" s="741"/>
      <c r="I1" s="393" t="s">
        <v>464</v>
      </c>
      <c r="J1" s="394"/>
      <c r="K1" s="394"/>
      <c r="L1" s="394"/>
      <c r="M1" s="394"/>
      <c r="N1" s="394"/>
      <c r="O1" s="394"/>
      <c r="P1" s="394"/>
      <c r="Q1" s="394"/>
      <c r="R1" s="394"/>
      <c r="S1" s="394"/>
      <c r="T1" s="394"/>
      <c r="U1" s="394"/>
      <c r="V1" s="394"/>
      <c r="W1" s="394"/>
      <c r="X1" s="394"/>
      <c r="Y1" s="394"/>
      <c r="Z1" s="394"/>
      <c r="AA1" s="394"/>
      <c r="AB1" s="394"/>
      <c r="AC1" s="394"/>
      <c r="AD1" s="394"/>
      <c r="AE1" s="394"/>
      <c r="AF1" s="394"/>
      <c r="AG1" s="394"/>
      <c r="AH1" s="394"/>
      <c r="AI1" s="394"/>
      <c r="AJ1" s="394"/>
      <c r="AK1" s="394"/>
      <c r="AL1" s="394"/>
      <c r="AM1" s="394"/>
      <c r="AN1" s="394"/>
      <c r="AO1" s="394"/>
      <c r="AP1" s="394"/>
      <c r="AQ1" s="394"/>
      <c r="AR1" s="394"/>
      <c r="AS1" s="394"/>
      <c r="AT1" s="394"/>
      <c r="AU1" s="394"/>
      <c r="AV1" s="395"/>
      <c r="AW1" s="398" t="s">
        <v>97</v>
      </c>
      <c r="AX1" s="399"/>
      <c r="AY1" s="399"/>
      <c r="AZ1" s="399"/>
      <c r="BA1" s="399"/>
      <c r="BB1" s="399"/>
      <c r="BC1" s="399"/>
      <c r="BD1" s="399"/>
      <c r="BE1" s="399"/>
      <c r="BF1" s="399"/>
      <c r="BG1" s="399"/>
      <c r="BH1" s="399"/>
      <c r="BI1" s="399"/>
      <c r="BJ1" s="399"/>
      <c r="BK1" s="399"/>
      <c r="BL1" s="399"/>
      <c r="BM1" s="399"/>
      <c r="BN1" s="399"/>
      <c r="BO1" s="399"/>
      <c r="BP1" s="399"/>
      <c r="BQ1" s="399"/>
      <c r="BR1" s="399"/>
      <c r="BS1" s="399"/>
      <c r="BT1" s="399"/>
      <c r="BU1" s="399"/>
      <c r="BV1" s="399"/>
      <c r="BW1" s="399"/>
      <c r="BX1" s="399"/>
      <c r="BY1" s="399"/>
      <c r="BZ1" s="399"/>
      <c r="CA1" s="400"/>
    </row>
    <row r="2" spans="1:79" ht="7.5" customHeight="1">
      <c r="A2" s="741"/>
      <c r="B2" s="741"/>
      <c r="C2" s="741"/>
      <c r="D2" s="741"/>
      <c r="E2" s="741"/>
      <c r="F2" s="741"/>
      <c r="G2" s="741"/>
      <c r="H2" s="741"/>
      <c r="I2" s="396"/>
      <c r="J2" s="396"/>
      <c r="K2" s="396"/>
      <c r="L2" s="396"/>
      <c r="M2" s="396"/>
      <c r="N2" s="396"/>
      <c r="O2" s="396"/>
      <c r="P2" s="396"/>
      <c r="Q2" s="396"/>
      <c r="R2" s="396"/>
      <c r="S2" s="396"/>
      <c r="T2" s="396"/>
      <c r="U2" s="396"/>
      <c r="V2" s="396"/>
      <c r="W2" s="396"/>
      <c r="X2" s="396"/>
      <c r="Y2" s="396"/>
      <c r="Z2" s="396"/>
      <c r="AA2" s="396"/>
      <c r="AB2" s="396"/>
      <c r="AC2" s="396"/>
      <c r="AD2" s="396"/>
      <c r="AE2" s="396"/>
      <c r="AF2" s="396"/>
      <c r="AG2" s="396"/>
      <c r="AH2" s="396"/>
      <c r="AI2" s="396"/>
      <c r="AJ2" s="396"/>
      <c r="AK2" s="396"/>
      <c r="AL2" s="396"/>
      <c r="AM2" s="396"/>
      <c r="AN2" s="396"/>
      <c r="AO2" s="396"/>
      <c r="AP2" s="396"/>
      <c r="AQ2" s="396"/>
      <c r="AR2" s="396"/>
      <c r="AS2" s="396"/>
      <c r="AT2" s="396"/>
      <c r="AU2" s="396"/>
      <c r="AV2" s="397"/>
      <c r="AW2" s="401"/>
      <c r="AX2" s="402"/>
      <c r="AY2" s="402"/>
      <c r="AZ2" s="402"/>
      <c r="BA2" s="402"/>
      <c r="BB2" s="402"/>
      <c r="BC2" s="402"/>
      <c r="BD2" s="402"/>
      <c r="BE2" s="402"/>
      <c r="BF2" s="402"/>
      <c r="BG2" s="402"/>
      <c r="BH2" s="402"/>
      <c r="BI2" s="402"/>
      <c r="BJ2" s="402"/>
      <c r="BK2" s="402"/>
      <c r="BL2" s="402"/>
      <c r="BM2" s="402"/>
      <c r="BN2" s="402"/>
      <c r="BO2" s="402"/>
      <c r="BP2" s="402"/>
      <c r="BQ2" s="402"/>
      <c r="BR2" s="402"/>
      <c r="BS2" s="402"/>
      <c r="BT2" s="402"/>
      <c r="BU2" s="402"/>
      <c r="BV2" s="402"/>
      <c r="BW2" s="402"/>
      <c r="BX2" s="402"/>
      <c r="BY2" s="402"/>
      <c r="BZ2" s="402"/>
      <c r="CA2" s="403"/>
    </row>
    <row r="3" spans="1:79" ht="7.5" customHeight="1">
      <c r="A3" s="741"/>
      <c r="B3" s="741"/>
      <c r="C3" s="741"/>
      <c r="D3" s="741"/>
      <c r="E3" s="741"/>
      <c r="F3" s="741"/>
      <c r="G3" s="741"/>
      <c r="H3" s="741"/>
      <c r="I3" s="404" t="s">
        <v>1</v>
      </c>
      <c r="J3" s="404"/>
      <c r="K3" s="404"/>
      <c r="L3" s="404"/>
      <c r="M3" s="404"/>
      <c r="N3" s="404"/>
      <c r="O3" s="404"/>
      <c r="P3" s="404"/>
      <c r="Q3" s="404"/>
      <c r="R3" s="404"/>
      <c r="S3" s="404"/>
      <c r="T3" s="404"/>
      <c r="U3" s="404"/>
      <c r="V3" s="404"/>
      <c r="W3" s="404"/>
      <c r="X3" s="404"/>
      <c r="Y3" s="404"/>
      <c r="Z3" s="404"/>
      <c r="AA3" s="404"/>
      <c r="AB3" s="404"/>
      <c r="AC3" s="404"/>
      <c r="AD3" s="404"/>
      <c r="AE3" s="404"/>
      <c r="AF3" s="404"/>
      <c r="AG3" s="404"/>
      <c r="AH3" s="404"/>
      <c r="AI3" s="404"/>
      <c r="AJ3" s="404"/>
      <c r="AK3" s="404"/>
      <c r="AL3" s="404"/>
      <c r="AM3" s="404"/>
      <c r="AN3" s="404"/>
      <c r="AO3" s="404"/>
      <c r="AP3" s="404"/>
      <c r="AQ3" s="404"/>
      <c r="AR3" s="404"/>
      <c r="AS3" s="404"/>
      <c r="AT3" s="404"/>
      <c r="AU3" s="404"/>
      <c r="AV3" s="404"/>
      <c r="AW3" s="405" t="s">
        <v>0</v>
      </c>
      <c r="AX3" s="406"/>
      <c r="AY3" s="406"/>
      <c r="AZ3" s="406"/>
      <c r="BA3" s="406"/>
      <c r="BB3" s="406"/>
      <c r="BC3" s="406"/>
      <c r="BD3" s="406"/>
      <c r="BE3" s="406"/>
      <c r="BF3" s="406"/>
      <c r="BG3" s="406"/>
      <c r="BH3" s="406"/>
      <c r="BI3" s="406"/>
      <c r="BJ3" s="406"/>
      <c r="BK3" s="406"/>
      <c r="BL3" s="406"/>
      <c r="BM3" s="406"/>
      <c r="BN3" s="406"/>
      <c r="BO3" s="406"/>
      <c r="BP3" s="406"/>
      <c r="BQ3" s="406"/>
      <c r="BR3" s="406"/>
      <c r="BS3" s="406"/>
      <c r="BT3" s="406"/>
      <c r="BU3" s="406"/>
      <c r="BV3" s="406"/>
      <c r="BW3" s="406"/>
      <c r="BX3" s="406"/>
      <c r="BY3" s="406"/>
      <c r="BZ3" s="406"/>
      <c r="CA3" s="407"/>
    </row>
    <row r="4" spans="1:79" ht="8.25" customHeight="1">
      <c r="A4" s="741"/>
      <c r="B4" s="741"/>
      <c r="C4" s="741"/>
      <c r="D4" s="741"/>
      <c r="E4" s="741"/>
      <c r="F4" s="741"/>
      <c r="G4" s="741"/>
      <c r="H4" s="741"/>
      <c r="I4" s="404"/>
      <c r="J4" s="404"/>
      <c r="K4" s="404"/>
      <c r="L4" s="404"/>
      <c r="M4" s="404"/>
      <c r="N4" s="404"/>
      <c r="O4" s="404"/>
      <c r="P4" s="404"/>
      <c r="Q4" s="404"/>
      <c r="R4" s="404"/>
      <c r="S4" s="404"/>
      <c r="T4" s="404"/>
      <c r="U4" s="404"/>
      <c r="V4" s="404"/>
      <c r="W4" s="404"/>
      <c r="X4" s="404"/>
      <c r="Y4" s="404"/>
      <c r="Z4" s="404"/>
      <c r="AA4" s="404"/>
      <c r="AB4" s="404"/>
      <c r="AC4" s="404"/>
      <c r="AD4" s="404"/>
      <c r="AE4" s="404"/>
      <c r="AF4" s="404"/>
      <c r="AG4" s="404"/>
      <c r="AH4" s="404"/>
      <c r="AI4" s="404"/>
      <c r="AJ4" s="404"/>
      <c r="AK4" s="404"/>
      <c r="AL4" s="404"/>
      <c r="AM4" s="404"/>
      <c r="AN4" s="404"/>
      <c r="AO4" s="404"/>
      <c r="AP4" s="404"/>
      <c r="AQ4" s="404"/>
      <c r="AR4" s="404"/>
      <c r="AS4" s="404"/>
      <c r="AT4" s="404"/>
      <c r="AU4" s="404"/>
      <c r="AV4" s="404"/>
      <c r="AW4" s="408"/>
      <c r="AX4" s="409"/>
      <c r="AY4" s="409"/>
      <c r="AZ4" s="409"/>
      <c r="BA4" s="409"/>
      <c r="BB4" s="409"/>
      <c r="BC4" s="409"/>
      <c r="BD4" s="409"/>
      <c r="BE4" s="409"/>
      <c r="BF4" s="409"/>
      <c r="BG4" s="409"/>
      <c r="BH4" s="409"/>
      <c r="BI4" s="409"/>
      <c r="BJ4" s="409"/>
      <c r="BK4" s="409"/>
      <c r="BL4" s="409"/>
      <c r="BM4" s="409"/>
      <c r="BN4" s="409"/>
      <c r="BO4" s="409"/>
      <c r="BP4" s="409"/>
      <c r="BQ4" s="409"/>
      <c r="BR4" s="409"/>
      <c r="BS4" s="409"/>
      <c r="BT4" s="409"/>
      <c r="BU4" s="409"/>
      <c r="BV4" s="409"/>
      <c r="BW4" s="409"/>
      <c r="BX4" s="409"/>
      <c r="BY4" s="409"/>
      <c r="BZ4" s="409"/>
      <c r="CA4" s="410"/>
    </row>
    <row r="5" spans="1:79" ht="7.5" customHeight="1">
      <c r="A5" s="741"/>
      <c r="B5" s="741"/>
      <c r="C5" s="741"/>
      <c r="D5" s="741"/>
      <c r="E5" s="741"/>
      <c r="F5" s="741"/>
      <c r="G5" s="741"/>
      <c r="H5" s="741"/>
      <c r="I5" s="404" t="s">
        <v>2</v>
      </c>
      <c r="J5" s="404"/>
      <c r="K5" s="404"/>
      <c r="L5" s="404"/>
      <c r="M5" s="404"/>
      <c r="N5" s="404"/>
      <c r="O5" s="404"/>
      <c r="P5" s="404"/>
      <c r="Q5" s="404"/>
      <c r="R5" s="404"/>
      <c r="S5" s="404"/>
      <c r="T5" s="404"/>
      <c r="U5" s="404"/>
      <c r="V5" s="404"/>
      <c r="W5" s="404"/>
      <c r="X5" s="404"/>
      <c r="Y5" s="404"/>
      <c r="Z5" s="404"/>
      <c r="AA5" s="404"/>
      <c r="AB5" s="404"/>
      <c r="AC5" s="404"/>
      <c r="AD5" s="404"/>
      <c r="AE5" s="404"/>
      <c r="AF5" s="404"/>
      <c r="AG5" s="404"/>
      <c r="AH5" s="404"/>
      <c r="AI5" s="404"/>
      <c r="AJ5" s="404"/>
      <c r="AK5" s="404"/>
      <c r="AL5" s="404"/>
      <c r="AM5" s="404"/>
      <c r="AN5" s="404"/>
      <c r="AO5" s="404"/>
      <c r="AP5" s="404"/>
      <c r="AQ5" s="404"/>
      <c r="AR5" s="404"/>
      <c r="AS5" s="404"/>
      <c r="AT5" s="404"/>
      <c r="AU5" s="404"/>
      <c r="AV5" s="411"/>
      <c r="AW5" s="414" t="s">
        <v>59</v>
      </c>
      <c r="AX5" s="415"/>
      <c r="AY5" s="416"/>
      <c r="AZ5" s="420">
        <f ca="1">+RANDBETWEEN(20252000,20252999)</f>
        <v>20252066</v>
      </c>
      <c r="BA5" s="420"/>
      <c r="BB5" s="420"/>
      <c r="BC5" s="420"/>
      <c r="BD5" s="420"/>
      <c r="BE5" s="420"/>
      <c r="BF5" s="420"/>
      <c r="BG5" s="420"/>
      <c r="BH5" s="420"/>
      <c r="BI5" s="420"/>
      <c r="BJ5" s="420"/>
      <c r="BK5" s="420"/>
      <c r="BL5" s="420"/>
      <c r="BM5" s="420"/>
      <c r="BN5" s="420"/>
      <c r="BO5" s="420"/>
      <c r="BP5" s="420"/>
      <c r="BQ5" s="420"/>
      <c r="BR5" s="420"/>
      <c r="BS5" s="420"/>
      <c r="BT5" s="420"/>
      <c r="BU5" s="420"/>
      <c r="BV5" s="420"/>
      <c r="BW5" s="420"/>
      <c r="BX5" s="420"/>
      <c r="BY5" s="420"/>
      <c r="BZ5" s="420"/>
      <c r="CA5" s="421"/>
    </row>
    <row r="6" spans="1:79" ht="5.25" customHeight="1">
      <c r="A6" s="741"/>
      <c r="B6" s="741"/>
      <c r="C6" s="741"/>
      <c r="D6" s="741"/>
      <c r="E6" s="741"/>
      <c r="F6" s="741"/>
      <c r="G6" s="741"/>
      <c r="H6" s="741"/>
      <c r="I6" s="404"/>
      <c r="J6" s="404"/>
      <c r="K6" s="404"/>
      <c r="L6" s="404"/>
      <c r="M6" s="404"/>
      <c r="N6" s="404"/>
      <c r="O6" s="404"/>
      <c r="P6" s="404"/>
      <c r="Q6" s="404"/>
      <c r="R6" s="404"/>
      <c r="S6" s="404"/>
      <c r="T6" s="404"/>
      <c r="U6" s="404"/>
      <c r="V6" s="404"/>
      <c r="W6" s="404"/>
      <c r="X6" s="404"/>
      <c r="Y6" s="404"/>
      <c r="Z6" s="404"/>
      <c r="AA6" s="404"/>
      <c r="AB6" s="404"/>
      <c r="AC6" s="404"/>
      <c r="AD6" s="404"/>
      <c r="AE6" s="404"/>
      <c r="AF6" s="404"/>
      <c r="AG6" s="404"/>
      <c r="AH6" s="404"/>
      <c r="AI6" s="404"/>
      <c r="AJ6" s="404"/>
      <c r="AK6" s="404"/>
      <c r="AL6" s="404"/>
      <c r="AM6" s="404"/>
      <c r="AN6" s="404"/>
      <c r="AO6" s="404"/>
      <c r="AP6" s="404"/>
      <c r="AQ6" s="404"/>
      <c r="AR6" s="404"/>
      <c r="AS6" s="404"/>
      <c r="AT6" s="404"/>
      <c r="AU6" s="404"/>
      <c r="AV6" s="411"/>
      <c r="AW6" s="417"/>
      <c r="AX6" s="418"/>
      <c r="AY6" s="419"/>
      <c r="AZ6" s="420"/>
      <c r="BA6" s="420"/>
      <c r="BB6" s="420"/>
      <c r="BC6" s="420"/>
      <c r="BD6" s="420"/>
      <c r="BE6" s="420"/>
      <c r="BF6" s="420"/>
      <c r="BG6" s="420"/>
      <c r="BH6" s="420"/>
      <c r="BI6" s="420"/>
      <c r="BJ6" s="420"/>
      <c r="BK6" s="420"/>
      <c r="BL6" s="420"/>
      <c r="BM6" s="420"/>
      <c r="BN6" s="420"/>
      <c r="BO6" s="420"/>
      <c r="BP6" s="420"/>
      <c r="BQ6" s="420"/>
      <c r="BR6" s="420"/>
      <c r="BS6" s="420"/>
      <c r="BT6" s="420"/>
      <c r="BU6" s="420"/>
      <c r="BV6" s="420"/>
      <c r="BW6" s="420"/>
      <c r="BX6" s="420"/>
      <c r="BY6" s="420"/>
      <c r="BZ6" s="420"/>
      <c r="CA6" s="421"/>
    </row>
    <row r="7" spans="1:79" ht="2.25" customHeight="1">
      <c r="A7" s="60"/>
      <c r="B7" s="24"/>
      <c r="C7" s="24"/>
      <c r="D7" s="24"/>
      <c r="E7" s="24"/>
      <c r="F7" s="24"/>
      <c r="G7" s="24"/>
      <c r="H7" s="24"/>
      <c r="I7" s="412"/>
      <c r="J7" s="412"/>
      <c r="K7" s="412"/>
      <c r="L7" s="412"/>
      <c r="M7" s="412"/>
      <c r="N7" s="412"/>
      <c r="O7" s="412"/>
      <c r="P7" s="412"/>
      <c r="Q7" s="412"/>
      <c r="R7" s="412"/>
      <c r="S7" s="412"/>
      <c r="T7" s="412"/>
      <c r="U7" s="412"/>
      <c r="V7" s="412"/>
      <c r="W7" s="412"/>
      <c r="X7" s="412"/>
      <c r="Y7" s="412"/>
      <c r="Z7" s="412"/>
      <c r="AA7" s="412"/>
      <c r="AB7" s="412"/>
      <c r="AC7" s="412"/>
      <c r="AD7" s="412"/>
      <c r="AE7" s="412"/>
      <c r="AF7" s="412"/>
      <c r="AG7" s="412"/>
      <c r="AH7" s="412"/>
      <c r="AI7" s="412"/>
      <c r="AJ7" s="412"/>
      <c r="AK7" s="412"/>
      <c r="AL7" s="412"/>
      <c r="AM7" s="412"/>
      <c r="AN7" s="412"/>
      <c r="AO7" s="412"/>
      <c r="AP7" s="412"/>
      <c r="AQ7" s="412"/>
      <c r="AR7" s="412"/>
      <c r="AS7" s="412"/>
      <c r="AT7" s="412"/>
      <c r="AU7" s="412"/>
      <c r="AV7" s="413"/>
      <c r="AW7" s="37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61"/>
    </row>
    <row r="8" spans="1:79" ht="7.5" customHeight="1">
      <c r="A8" s="422" t="s">
        <v>346</v>
      </c>
      <c r="B8" s="423"/>
      <c r="C8" s="423"/>
      <c r="D8" s="423"/>
      <c r="E8" s="423"/>
      <c r="F8" s="423"/>
      <c r="G8" s="423"/>
      <c r="H8" s="423"/>
      <c r="I8" s="423"/>
      <c r="J8" s="423"/>
      <c r="K8" s="423"/>
      <c r="L8" s="423"/>
      <c r="M8" s="423"/>
      <c r="N8" s="423"/>
      <c r="O8" s="423"/>
      <c r="P8" s="423"/>
      <c r="Q8" s="423"/>
      <c r="R8" s="423"/>
      <c r="S8" s="423"/>
      <c r="T8" s="423"/>
      <c r="U8" s="423"/>
      <c r="V8" s="423"/>
      <c r="W8" s="423"/>
      <c r="X8" s="423"/>
      <c r="Y8" s="423"/>
      <c r="Z8" s="423"/>
      <c r="AA8" s="423"/>
      <c r="AB8" s="423"/>
      <c r="AC8" s="423"/>
      <c r="AD8" s="423"/>
      <c r="AE8" s="423"/>
      <c r="AF8" s="423"/>
      <c r="AG8" s="423"/>
      <c r="AH8" s="423"/>
      <c r="AI8" s="423"/>
      <c r="AJ8" s="423"/>
      <c r="AK8" s="423"/>
      <c r="AL8" s="423"/>
      <c r="AM8" s="423"/>
      <c r="AN8" s="423"/>
      <c r="AO8" s="423"/>
      <c r="AP8" s="423"/>
      <c r="AQ8" s="423"/>
      <c r="AR8" s="423"/>
      <c r="AS8" s="423"/>
      <c r="AT8" s="423"/>
      <c r="AU8" s="423"/>
      <c r="AV8" s="423"/>
      <c r="AW8" s="423"/>
      <c r="AX8" s="423"/>
      <c r="AY8" s="423"/>
      <c r="AZ8" s="423"/>
      <c r="BA8" s="423"/>
      <c r="BB8" s="423"/>
      <c r="BC8" s="423"/>
      <c r="BD8" s="423"/>
      <c r="BE8" s="423"/>
      <c r="BF8" s="423"/>
      <c r="BG8" s="423"/>
      <c r="BH8" s="423"/>
      <c r="BI8" s="423"/>
      <c r="BJ8" s="423"/>
      <c r="BK8" s="423"/>
      <c r="BL8" s="423"/>
      <c r="BM8" s="423"/>
      <c r="BN8" s="423"/>
      <c r="BO8" s="423"/>
      <c r="BP8" s="423"/>
      <c r="BQ8" s="423"/>
      <c r="BR8" s="423"/>
      <c r="BS8" s="423"/>
      <c r="BT8" s="423"/>
      <c r="BU8" s="423"/>
      <c r="BV8" s="423"/>
      <c r="BW8" s="423"/>
      <c r="BX8" s="423"/>
      <c r="BY8" s="423"/>
      <c r="BZ8" s="423"/>
      <c r="CA8" s="424"/>
    </row>
    <row r="9" spans="1:79" ht="7.5" customHeight="1">
      <c r="A9" s="422"/>
      <c r="B9" s="423"/>
      <c r="C9" s="423"/>
      <c r="D9" s="423"/>
      <c r="E9" s="423"/>
      <c r="F9" s="423"/>
      <c r="G9" s="423"/>
      <c r="H9" s="423"/>
      <c r="I9" s="423"/>
      <c r="J9" s="423"/>
      <c r="K9" s="423"/>
      <c r="L9" s="423"/>
      <c r="M9" s="423"/>
      <c r="N9" s="423"/>
      <c r="O9" s="423"/>
      <c r="P9" s="423"/>
      <c r="Q9" s="423"/>
      <c r="R9" s="423"/>
      <c r="S9" s="423"/>
      <c r="T9" s="423"/>
      <c r="U9" s="423"/>
      <c r="V9" s="423"/>
      <c r="W9" s="423"/>
      <c r="X9" s="423"/>
      <c r="Y9" s="423"/>
      <c r="Z9" s="423"/>
      <c r="AA9" s="423"/>
      <c r="AB9" s="423"/>
      <c r="AC9" s="423"/>
      <c r="AD9" s="423"/>
      <c r="AE9" s="423"/>
      <c r="AF9" s="423"/>
      <c r="AG9" s="423"/>
      <c r="AH9" s="423"/>
      <c r="AI9" s="423"/>
      <c r="AJ9" s="423"/>
      <c r="AK9" s="423"/>
      <c r="AL9" s="423"/>
      <c r="AM9" s="423"/>
      <c r="AN9" s="423"/>
      <c r="AO9" s="423"/>
      <c r="AP9" s="423"/>
      <c r="AQ9" s="423"/>
      <c r="AR9" s="423"/>
      <c r="AS9" s="423"/>
      <c r="AT9" s="423"/>
      <c r="AU9" s="423"/>
      <c r="AV9" s="423"/>
      <c r="AW9" s="423"/>
      <c r="AX9" s="423"/>
      <c r="AY9" s="423"/>
      <c r="AZ9" s="423"/>
      <c r="BA9" s="423"/>
      <c r="BB9" s="423"/>
      <c r="BC9" s="423"/>
      <c r="BD9" s="423"/>
      <c r="BE9" s="423"/>
      <c r="BF9" s="423"/>
      <c r="BG9" s="423"/>
      <c r="BH9" s="423"/>
      <c r="BI9" s="423"/>
      <c r="BJ9" s="423"/>
      <c r="BK9" s="423"/>
      <c r="BL9" s="423"/>
      <c r="BM9" s="423"/>
      <c r="BN9" s="423"/>
      <c r="BO9" s="423"/>
      <c r="BP9" s="423"/>
      <c r="BQ9" s="423"/>
      <c r="BR9" s="423"/>
      <c r="BS9" s="423"/>
      <c r="BT9" s="423"/>
      <c r="BU9" s="423"/>
      <c r="BV9" s="423"/>
      <c r="BW9" s="423"/>
      <c r="BX9" s="423"/>
      <c r="BY9" s="423"/>
      <c r="BZ9" s="423"/>
      <c r="CA9" s="424"/>
    </row>
    <row r="10" spans="1:79" ht="7.5" customHeight="1" thickBot="1">
      <c r="A10" s="425"/>
      <c r="B10" s="426"/>
      <c r="C10" s="426"/>
      <c r="D10" s="426"/>
      <c r="E10" s="426"/>
      <c r="F10" s="426"/>
      <c r="G10" s="426"/>
      <c r="H10" s="426"/>
      <c r="I10" s="426"/>
      <c r="J10" s="426"/>
      <c r="K10" s="426"/>
      <c r="L10" s="426"/>
      <c r="M10" s="426"/>
      <c r="N10" s="426"/>
      <c r="O10" s="426"/>
      <c r="P10" s="426"/>
      <c r="Q10" s="426"/>
      <c r="R10" s="426"/>
      <c r="S10" s="426"/>
      <c r="T10" s="426"/>
      <c r="U10" s="426"/>
      <c r="V10" s="426"/>
      <c r="W10" s="426"/>
      <c r="X10" s="426"/>
      <c r="Y10" s="426"/>
      <c r="Z10" s="426"/>
      <c r="AA10" s="426"/>
      <c r="AB10" s="426"/>
      <c r="AC10" s="426"/>
      <c r="AD10" s="426"/>
      <c r="AE10" s="426"/>
      <c r="AF10" s="426"/>
      <c r="AG10" s="426"/>
      <c r="AH10" s="426"/>
      <c r="AI10" s="426"/>
      <c r="AJ10" s="426"/>
      <c r="AK10" s="426"/>
      <c r="AL10" s="426"/>
      <c r="AM10" s="426"/>
      <c r="AN10" s="426"/>
      <c r="AO10" s="426"/>
      <c r="AP10" s="426"/>
      <c r="AQ10" s="426"/>
      <c r="AR10" s="426"/>
      <c r="AS10" s="426"/>
      <c r="AT10" s="426"/>
      <c r="AU10" s="426"/>
      <c r="AV10" s="426"/>
      <c r="AW10" s="426"/>
      <c r="AX10" s="426"/>
      <c r="AY10" s="426"/>
      <c r="AZ10" s="426"/>
      <c r="BA10" s="426"/>
      <c r="BB10" s="426"/>
      <c r="BC10" s="426"/>
      <c r="BD10" s="426"/>
      <c r="BE10" s="426"/>
      <c r="BF10" s="426"/>
      <c r="BG10" s="426"/>
      <c r="BH10" s="426"/>
      <c r="BI10" s="426"/>
      <c r="BJ10" s="426"/>
      <c r="BK10" s="426"/>
      <c r="BL10" s="426"/>
      <c r="BM10" s="426"/>
      <c r="BN10" s="426"/>
      <c r="BO10" s="426"/>
      <c r="BP10" s="426"/>
      <c r="BQ10" s="426"/>
      <c r="BR10" s="426"/>
      <c r="BS10" s="426"/>
      <c r="BT10" s="426"/>
      <c r="BU10" s="426"/>
      <c r="BV10" s="426"/>
      <c r="BW10" s="426"/>
      <c r="BX10" s="426"/>
      <c r="BY10" s="426"/>
      <c r="BZ10" s="426"/>
      <c r="CA10" s="427"/>
    </row>
    <row r="11" spans="1:79" ht="6" customHeight="1">
      <c r="A11" s="62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  <c r="BZ11" s="25"/>
      <c r="CA11" s="63"/>
    </row>
    <row r="12" spans="1:79" ht="6.75" customHeight="1">
      <c r="A12" s="428" t="s">
        <v>76</v>
      </c>
      <c r="B12" s="429"/>
      <c r="C12" s="429"/>
      <c r="D12" s="430"/>
      <c r="E12" s="432"/>
      <c r="F12" s="433"/>
      <c r="G12" s="434"/>
      <c r="H12" s="432"/>
      <c r="I12" s="433"/>
      <c r="J12" s="434"/>
      <c r="K12" s="432"/>
      <c r="L12" s="433"/>
      <c r="M12" s="434"/>
      <c r="N12" s="432"/>
      <c r="O12" s="433"/>
      <c r="P12" s="434"/>
      <c r="Q12" s="438" t="s">
        <v>16</v>
      </c>
      <c r="R12" s="439"/>
      <c r="S12" s="439"/>
      <c r="T12" s="439"/>
      <c r="U12" s="439"/>
      <c r="V12" s="439"/>
      <c r="W12" s="439"/>
      <c r="X12" s="439"/>
      <c r="Y12" s="439"/>
      <c r="Z12" s="439"/>
      <c r="AA12" s="439"/>
      <c r="AB12" s="439"/>
      <c r="AC12" s="439"/>
      <c r="AD12" s="439"/>
      <c r="AE12" s="439"/>
      <c r="AF12" s="439"/>
      <c r="AG12" s="439"/>
      <c r="AH12" s="439"/>
      <c r="AI12" s="439"/>
      <c r="AJ12" s="439"/>
      <c r="AK12" s="439"/>
      <c r="AL12" s="439"/>
      <c r="AM12" s="439"/>
      <c r="AN12" s="439"/>
      <c r="AO12" s="439"/>
      <c r="AP12" s="439"/>
      <c r="AQ12" s="439"/>
      <c r="AR12" s="781" t="s">
        <v>472</v>
      </c>
      <c r="AS12" s="782"/>
      <c r="AT12" s="782"/>
      <c r="AU12" s="782"/>
      <c r="AV12" s="782"/>
      <c r="AW12" s="783"/>
      <c r="AX12" s="781" t="s">
        <v>473</v>
      </c>
      <c r="AY12" s="782"/>
      <c r="AZ12" s="782"/>
      <c r="BA12" s="782"/>
      <c r="BB12" s="782"/>
      <c r="BC12" s="783"/>
      <c r="BD12" s="781" t="s">
        <v>474</v>
      </c>
      <c r="BE12" s="782"/>
      <c r="BF12" s="782"/>
      <c r="BG12" s="782"/>
      <c r="BH12" s="782"/>
      <c r="BI12" s="783"/>
      <c r="BJ12" s="781" t="s">
        <v>475</v>
      </c>
      <c r="BK12" s="782"/>
      <c r="BL12" s="782"/>
      <c r="BM12" s="782"/>
      <c r="BN12" s="782"/>
      <c r="BO12" s="783"/>
      <c r="BP12" s="781" t="s">
        <v>476</v>
      </c>
      <c r="BQ12" s="782"/>
      <c r="BR12" s="782"/>
      <c r="BS12" s="782"/>
      <c r="BT12" s="782"/>
      <c r="BU12" s="783"/>
      <c r="BV12" s="781" t="s">
        <v>477</v>
      </c>
      <c r="BW12" s="782"/>
      <c r="BX12" s="782"/>
      <c r="BY12" s="782"/>
      <c r="BZ12" s="782"/>
      <c r="CA12" s="787"/>
    </row>
    <row r="13" spans="1:79" ht="6" customHeight="1" thickBot="1">
      <c r="A13" s="431"/>
      <c r="B13" s="404"/>
      <c r="C13" s="404"/>
      <c r="D13" s="411"/>
      <c r="E13" s="435"/>
      <c r="F13" s="436"/>
      <c r="G13" s="437"/>
      <c r="H13" s="435"/>
      <c r="I13" s="436"/>
      <c r="J13" s="437"/>
      <c r="K13" s="435"/>
      <c r="L13" s="436"/>
      <c r="M13" s="437"/>
      <c r="N13" s="435"/>
      <c r="O13" s="436"/>
      <c r="P13" s="437"/>
      <c r="Q13" s="440"/>
      <c r="R13" s="441"/>
      <c r="S13" s="441"/>
      <c r="T13" s="441"/>
      <c r="U13" s="441"/>
      <c r="V13" s="441"/>
      <c r="W13" s="441"/>
      <c r="X13" s="441"/>
      <c r="Y13" s="441"/>
      <c r="Z13" s="441"/>
      <c r="AA13" s="441"/>
      <c r="AB13" s="441"/>
      <c r="AC13" s="441"/>
      <c r="AD13" s="441"/>
      <c r="AE13" s="441"/>
      <c r="AF13" s="441"/>
      <c r="AG13" s="441"/>
      <c r="AH13" s="441"/>
      <c r="AI13" s="441"/>
      <c r="AJ13" s="441"/>
      <c r="AK13" s="441"/>
      <c r="AL13" s="441"/>
      <c r="AM13" s="441"/>
      <c r="AN13" s="441"/>
      <c r="AO13" s="441"/>
      <c r="AP13" s="441"/>
      <c r="AQ13" s="441"/>
      <c r="AR13" s="784"/>
      <c r="AS13" s="785"/>
      <c r="AT13" s="785"/>
      <c r="AU13" s="785"/>
      <c r="AV13" s="785"/>
      <c r="AW13" s="786"/>
      <c r="AX13" s="784"/>
      <c r="AY13" s="785"/>
      <c r="AZ13" s="785"/>
      <c r="BA13" s="785"/>
      <c r="BB13" s="785"/>
      <c r="BC13" s="786"/>
      <c r="BD13" s="784"/>
      <c r="BE13" s="785"/>
      <c r="BF13" s="785"/>
      <c r="BG13" s="785"/>
      <c r="BH13" s="785"/>
      <c r="BI13" s="786"/>
      <c r="BJ13" s="784"/>
      <c r="BK13" s="785"/>
      <c r="BL13" s="785"/>
      <c r="BM13" s="785"/>
      <c r="BN13" s="785"/>
      <c r="BO13" s="786"/>
      <c r="BP13" s="784"/>
      <c r="BQ13" s="785"/>
      <c r="BR13" s="785"/>
      <c r="BS13" s="785"/>
      <c r="BT13" s="785"/>
      <c r="BU13" s="786"/>
      <c r="BV13" s="784"/>
      <c r="BW13" s="785"/>
      <c r="BX13" s="785"/>
      <c r="BY13" s="785"/>
      <c r="BZ13" s="785"/>
      <c r="CA13" s="788"/>
    </row>
    <row r="14" spans="1:79" ht="7.5" customHeight="1">
      <c r="A14" s="431"/>
      <c r="B14" s="404"/>
      <c r="C14" s="404"/>
      <c r="D14" s="411"/>
      <c r="E14" s="435"/>
      <c r="F14" s="436"/>
      <c r="G14" s="437"/>
      <c r="H14" s="435"/>
      <c r="I14" s="436"/>
      <c r="J14" s="437"/>
      <c r="K14" s="435"/>
      <c r="L14" s="436"/>
      <c r="M14" s="437"/>
      <c r="N14" s="435"/>
      <c r="O14" s="436"/>
      <c r="P14" s="437"/>
      <c r="Q14" s="440"/>
      <c r="R14" s="441"/>
      <c r="S14" s="441"/>
      <c r="T14" s="441"/>
      <c r="U14" s="441"/>
      <c r="V14" s="441"/>
      <c r="W14" s="441"/>
      <c r="X14" s="441"/>
      <c r="Y14" s="441"/>
      <c r="Z14" s="441"/>
      <c r="AA14" s="441"/>
      <c r="AB14" s="441"/>
      <c r="AC14" s="441"/>
      <c r="AD14" s="441"/>
      <c r="AE14" s="441"/>
      <c r="AF14" s="441"/>
      <c r="AG14" s="441"/>
      <c r="AH14" s="441"/>
      <c r="AI14" s="441"/>
      <c r="AJ14" s="441"/>
      <c r="AK14" s="441"/>
      <c r="AL14" s="441"/>
      <c r="AM14" s="441"/>
      <c r="AN14" s="441"/>
      <c r="AO14" s="441"/>
      <c r="AP14" s="441"/>
      <c r="AQ14" s="441"/>
      <c r="AR14" s="789"/>
      <c r="AS14" s="776"/>
      <c r="AT14" s="776"/>
      <c r="AU14" s="776"/>
      <c r="AV14" s="776"/>
      <c r="AW14" s="790"/>
      <c r="AX14" s="775"/>
      <c r="AY14" s="776"/>
      <c r="AZ14" s="776"/>
      <c r="BA14" s="776"/>
      <c r="BB14" s="776"/>
      <c r="BC14" s="790"/>
      <c r="BD14" s="775"/>
      <c r="BE14" s="776"/>
      <c r="BF14" s="776"/>
      <c r="BG14" s="776"/>
      <c r="BH14" s="776"/>
      <c r="BI14" s="790"/>
      <c r="BJ14" s="775"/>
      <c r="BK14" s="776"/>
      <c r="BL14" s="776"/>
      <c r="BM14" s="776"/>
      <c r="BN14" s="776"/>
      <c r="BO14" s="790"/>
      <c r="BP14" s="775"/>
      <c r="BQ14" s="776"/>
      <c r="BR14" s="776"/>
      <c r="BS14" s="776"/>
      <c r="BT14" s="776"/>
      <c r="BU14" s="790"/>
      <c r="BV14" s="775"/>
      <c r="BW14" s="776"/>
      <c r="BX14" s="776"/>
      <c r="BY14" s="776"/>
      <c r="BZ14" s="776"/>
      <c r="CA14" s="777"/>
    </row>
    <row r="15" spans="1:79" ht="7.5" customHeight="1" thickBot="1">
      <c r="A15" s="431"/>
      <c r="B15" s="404"/>
      <c r="C15" s="404"/>
      <c r="D15" s="411"/>
      <c r="E15" s="435"/>
      <c r="F15" s="436"/>
      <c r="G15" s="437"/>
      <c r="H15" s="435"/>
      <c r="I15" s="436"/>
      <c r="J15" s="437"/>
      <c r="K15" s="435"/>
      <c r="L15" s="436"/>
      <c r="M15" s="437"/>
      <c r="N15" s="435"/>
      <c r="O15" s="436"/>
      <c r="P15" s="437"/>
      <c r="Q15" s="443"/>
      <c r="R15" s="444"/>
      <c r="S15" s="444"/>
      <c r="T15" s="444"/>
      <c r="U15" s="444"/>
      <c r="V15" s="444"/>
      <c r="W15" s="444"/>
      <c r="X15" s="444"/>
      <c r="Y15" s="444"/>
      <c r="Z15" s="444"/>
      <c r="AA15" s="444"/>
      <c r="AB15" s="444"/>
      <c r="AC15" s="444"/>
      <c r="AD15" s="444"/>
      <c r="AE15" s="444"/>
      <c r="AF15" s="444"/>
      <c r="AG15" s="444"/>
      <c r="AH15" s="444"/>
      <c r="AI15" s="444"/>
      <c r="AJ15" s="444"/>
      <c r="AK15" s="444"/>
      <c r="AL15" s="441"/>
      <c r="AM15" s="441"/>
      <c r="AN15" s="441"/>
      <c r="AO15" s="441"/>
      <c r="AP15" s="441"/>
      <c r="AQ15" s="441"/>
      <c r="AR15" s="791"/>
      <c r="AS15" s="779"/>
      <c r="AT15" s="779"/>
      <c r="AU15" s="779"/>
      <c r="AV15" s="779"/>
      <c r="AW15" s="792"/>
      <c r="AX15" s="778"/>
      <c r="AY15" s="779"/>
      <c r="AZ15" s="779"/>
      <c r="BA15" s="779"/>
      <c r="BB15" s="779"/>
      <c r="BC15" s="792"/>
      <c r="BD15" s="778"/>
      <c r="BE15" s="779"/>
      <c r="BF15" s="779"/>
      <c r="BG15" s="779"/>
      <c r="BH15" s="779"/>
      <c r="BI15" s="792"/>
      <c r="BJ15" s="778"/>
      <c r="BK15" s="779"/>
      <c r="BL15" s="779"/>
      <c r="BM15" s="779"/>
      <c r="BN15" s="779"/>
      <c r="BO15" s="792"/>
      <c r="BP15" s="778"/>
      <c r="BQ15" s="779"/>
      <c r="BR15" s="779"/>
      <c r="BS15" s="779"/>
      <c r="BT15" s="779"/>
      <c r="BU15" s="792"/>
      <c r="BV15" s="778"/>
      <c r="BW15" s="779"/>
      <c r="BX15" s="779"/>
      <c r="BY15" s="779"/>
      <c r="BZ15" s="779"/>
      <c r="CA15" s="780"/>
    </row>
    <row r="16" spans="1:79" ht="8.25" customHeight="1">
      <c r="A16" s="476" t="s">
        <v>15</v>
      </c>
      <c r="B16" s="477"/>
      <c r="C16" s="477"/>
      <c r="D16" s="477"/>
      <c r="E16" s="477"/>
      <c r="F16" s="477"/>
      <c r="G16" s="477"/>
      <c r="H16" s="477"/>
      <c r="I16" s="477"/>
      <c r="J16" s="477"/>
      <c r="K16" s="477"/>
      <c r="L16" s="477"/>
      <c r="M16" s="477"/>
      <c r="N16" s="477"/>
      <c r="O16" s="477"/>
      <c r="P16" s="477"/>
      <c r="Q16" s="477"/>
      <c r="R16" s="477"/>
      <c r="S16" s="477"/>
      <c r="T16" s="477"/>
      <c r="U16" s="477"/>
      <c r="V16" s="477"/>
      <c r="W16" s="477"/>
      <c r="X16" s="477"/>
      <c r="Y16" s="477"/>
      <c r="Z16" s="477"/>
      <c r="AA16" s="477"/>
      <c r="AB16" s="477"/>
      <c r="AC16" s="477"/>
      <c r="AD16" s="477"/>
      <c r="AE16" s="477"/>
      <c r="AF16" s="477"/>
      <c r="AG16" s="477"/>
      <c r="AH16" s="478"/>
      <c r="AI16" s="482"/>
      <c r="AJ16" s="483"/>
      <c r="AK16" s="483"/>
      <c r="AL16" s="486" t="s">
        <v>369</v>
      </c>
      <c r="AM16" s="486"/>
      <c r="AN16" s="486"/>
      <c r="AO16" s="486"/>
      <c r="AP16" s="486"/>
      <c r="AQ16" s="486"/>
      <c r="AR16" s="793"/>
      <c r="AS16" s="793"/>
      <c r="AT16" s="793"/>
      <c r="AU16" s="793"/>
      <c r="AV16" s="793"/>
      <c r="AW16" s="793"/>
      <c r="AX16" s="793"/>
      <c r="AY16" s="793"/>
      <c r="AZ16" s="793"/>
      <c r="BA16" s="793"/>
      <c r="BB16" s="793"/>
      <c r="BC16" s="793"/>
      <c r="BD16" s="793"/>
      <c r="BE16" s="793"/>
      <c r="BF16" s="794"/>
      <c r="BG16" s="794"/>
      <c r="BH16" s="794"/>
      <c r="BI16" s="794"/>
      <c r="BJ16" s="794"/>
      <c r="BK16" s="794"/>
      <c r="BL16" s="794"/>
      <c r="BM16" s="794"/>
      <c r="BN16" s="794"/>
      <c r="BO16" s="794"/>
      <c r="BP16" s="794"/>
      <c r="BQ16" s="794"/>
      <c r="BR16" s="794"/>
      <c r="BS16" s="794"/>
      <c r="BT16" s="794"/>
      <c r="BU16" s="794"/>
      <c r="BV16" s="794"/>
      <c r="BW16" s="794"/>
      <c r="BX16" s="794"/>
      <c r="BY16" s="794"/>
      <c r="BZ16" s="794"/>
      <c r="CA16" s="795"/>
    </row>
    <row r="17" spans="1:79" ht="8.25" customHeight="1">
      <c r="A17" s="479"/>
      <c r="B17" s="480"/>
      <c r="C17" s="480"/>
      <c r="D17" s="480"/>
      <c r="E17" s="480"/>
      <c r="F17" s="480"/>
      <c r="G17" s="480"/>
      <c r="H17" s="480"/>
      <c r="I17" s="480"/>
      <c r="J17" s="480"/>
      <c r="K17" s="480"/>
      <c r="L17" s="480"/>
      <c r="M17" s="480"/>
      <c r="N17" s="480"/>
      <c r="O17" s="480"/>
      <c r="P17" s="480"/>
      <c r="Q17" s="480"/>
      <c r="R17" s="480"/>
      <c r="S17" s="480"/>
      <c r="T17" s="480"/>
      <c r="U17" s="480"/>
      <c r="V17" s="480"/>
      <c r="W17" s="480"/>
      <c r="X17" s="480"/>
      <c r="Y17" s="480"/>
      <c r="Z17" s="480"/>
      <c r="AA17" s="480"/>
      <c r="AB17" s="480"/>
      <c r="AC17" s="480"/>
      <c r="AD17" s="480"/>
      <c r="AE17" s="480"/>
      <c r="AF17" s="480"/>
      <c r="AG17" s="480"/>
      <c r="AH17" s="481"/>
      <c r="AI17" s="484"/>
      <c r="AJ17" s="485"/>
      <c r="AK17" s="485"/>
      <c r="AL17" s="486"/>
      <c r="AM17" s="486"/>
      <c r="AN17" s="486"/>
      <c r="AO17" s="486"/>
      <c r="AP17" s="486"/>
      <c r="AQ17" s="486"/>
      <c r="AR17" s="486"/>
      <c r="AS17" s="486"/>
      <c r="AT17" s="486"/>
      <c r="AU17" s="486"/>
      <c r="AV17" s="486"/>
      <c r="AW17" s="486"/>
      <c r="AX17" s="486"/>
      <c r="AY17" s="486"/>
      <c r="AZ17" s="486"/>
      <c r="BA17" s="486"/>
      <c r="BB17" s="486"/>
      <c r="BC17" s="486"/>
      <c r="BD17" s="486"/>
      <c r="BE17" s="486"/>
      <c r="BF17" s="487"/>
      <c r="BG17" s="487"/>
      <c r="BH17" s="487"/>
      <c r="BI17" s="487"/>
      <c r="BJ17" s="487"/>
      <c r="BK17" s="487"/>
      <c r="BL17" s="487"/>
      <c r="BM17" s="487"/>
      <c r="BN17" s="487"/>
      <c r="BO17" s="487"/>
      <c r="BP17" s="487"/>
      <c r="BQ17" s="487"/>
      <c r="BR17" s="487"/>
      <c r="BS17" s="487"/>
      <c r="BT17" s="487"/>
      <c r="BU17" s="487"/>
      <c r="BV17" s="487"/>
      <c r="BW17" s="487"/>
      <c r="BX17" s="487"/>
      <c r="BY17" s="487"/>
      <c r="BZ17" s="487"/>
      <c r="CA17" s="488"/>
    </row>
    <row r="18" spans="1:79" ht="6" customHeight="1" thickBot="1">
      <c r="A18" s="6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2"/>
      <c r="AJ18" s="2"/>
      <c r="AK18" s="2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65"/>
    </row>
    <row r="19" spans="1:79" ht="10.5" customHeight="1">
      <c r="A19" s="489" t="s">
        <v>23</v>
      </c>
      <c r="B19" s="490"/>
      <c r="C19" s="490"/>
      <c r="D19" s="491"/>
      <c r="E19" s="495">
        <v>1</v>
      </c>
      <c r="F19" s="496"/>
      <c r="G19" s="497"/>
      <c r="H19" s="498" t="s">
        <v>75</v>
      </c>
      <c r="I19" s="499"/>
      <c r="J19" s="499"/>
      <c r="K19" s="499"/>
      <c r="L19" s="499"/>
      <c r="M19" s="499"/>
      <c r="N19" s="499"/>
      <c r="O19" s="499"/>
      <c r="P19" s="499"/>
      <c r="Q19" s="499"/>
      <c r="R19" s="499"/>
      <c r="S19" s="499"/>
      <c r="T19" s="499"/>
      <c r="U19" s="499"/>
      <c r="V19" s="499"/>
      <c r="W19" s="499"/>
      <c r="X19" s="499"/>
      <c r="Y19" s="499"/>
      <c r="Z19" s="499"/>
      <c r="AA19" s="499"/>
      <c r="AB19" s="499"/>
      <c r="AC19" s="499"/>
      <c r="AD19" s="499"/>
      <c r="AE19" s="499"/>
      <c r="AF19" s="499"/>
      <c r="AG19" s="499"/>
      <c r="AH19" s="500"/>
      <c r="AI19" s="501" t="s">
        <v>18</v>
      </c>
      <c r="AJ19" s="501"/>
      <c r="AK19" s="501"/>
      <c r="AL19" s="502">
        <v>2</v>
      </c>
      <c r="AM19" s="502"/>
      <c r="AN19" s="502"/>
      <c r="AO19" s="503" t="s">
        <v>24</v>
      </c>
      <c r="AP19" s="504"/>
      <c r="AQ19" s="504"/>
      <c r="AR19" s="504"/>
      <c r="AS19" s="504"/>
      <c r="AT19" s="504"/>
      <c r="AU19" s="504"/>
      <c r="AV19" s="504"/>
      <c r="AW19" s="504"/>
      <c r="AX19" s="504"/>
      <c r="AY19" s="504"/>
      <c r="AZ19" s="504"/>
      <c r="BA19" s="504"/>
      <c r="BB19" s="504"/>
      <c r="BC19" s="504"/>
      <c r="BD19" s="504"/>
      <c r="BE19" s="504"/>
      <c r="BF19" s="504"/>
      <c r="BG19" s="504"/>
      <c r="BH19" s="504"/>
      <c r="BI19" s="504"/>
      <c r="BJ19" s="504"/>
      <c r="BK19" s="504"/>
      <c r="BL19" s="504"/>
      <c r="BM19" s="504"/>
      <c r="BN19" s="504"/>
      <c r="BO19" s="504"/>
      <c r="BP19" s="504"/>
      <c r="BQ19" s="504"/>
      <c r="BR19" s="504"/>
      <c r="BS19" s="504"/>
      <c r="BT19" s="504"/>
      <c r="BU19" s="504"/>
      <c r="BV19" s="504"/>
      <c r="BW19" s="504"/>
      <c r="BX19" s="504"/>
      <c r="BY19" s="504"/>
      <c r="BZ19" s="504"/>
      <c r="CA19" s="505"/>
    </row>
    <row r="20" spans="1:79" ht="7.5" customHeight="1">
      <c r="A20" s="492"/>
      <c r="B20" s="493"/>
      <c r="C20" s="493"/>
      <c r="D20" s="494"/>
      <c r="E20" s="463"/>
      <c r="F20" s="464"/>
      <c r="G20" s="465"/>
      <c r="H20" s="514"/>
      <c r="I20" s="515"/>
      <c r="J20" s="515"/>
      <c r="K20" s="515"/>
      <c r="L20" s="515"/>
      <c r="M20" s="515"/>
      <c r="N20" s="515"/>
      <c r="O20" s="515"/>
      <c r="P20" s="515"/>
      <c r="Q20" s="515"/>
      <c r="R20" s="515"/>
      <c r="S20" s="515"/>
      <c r="T20" s="515"/>
      <c r="U20" s="515"/>
      <c r="V20" s="515"/>
      <c r="W20" s="515"/>
      <c r="X20" s="515"/>
      <c r="Y20" s="515"/>
      <c r="Z20" s="515"/>
      <c r="AA20" s="515"/>
      <c r="AB20" s="515"/>
      <c r="AC20" s="515"/>
      <c r="AD20" s="515"/>
      <c r="AE20" s="515"/>
      <c r="AF20" s="515"/>
      <c r="AG20" s="515"/>
      <c r="AH20" s="516"/>
      <c r="AI20" s="520"/>
      <c r="AJ20" s="521"/>
      <c r="AK20" s="522"/>
      <c r="AL20" s="472"/>
      <c r="AM20" s="472"/>
      <c r="AN20" s="472"/>
      <c r="AO20" s="474"/>
      <c r="AP20" s="474"/>
      <c r="AQ20" s="474"/>
      <c r="AR20" s="474"/>
      <c r="AS20" s="474"/>
      <c r="AT20" s="474"/>
      <c r="AU20" s="474"/>
      <c r="AV20" s="474"/>
      <c r="AW20" s="474"/>
      <c r="AX20" s="474"/>
      <c r="AY20" s="474"/>
      <c r="AZ20" s="474"/>
      <c r="BA20" s="474"/>
      <c r="BB20" s="474"/>
      <c r="BC20" s="474"/>
      <c r="BD20" s="474"/>
      <c r="BE20" s="474"/>
      <c r="BF20" s="474"/>
      <c r="BG20" s="474"/>
      <c r="BH20" s="474"/>
      <c r="BI20" s="474"/>
      <c r="BJ20" s="474"/>
      <c r="BK20" s="474"/>
      <c r="BL20" s="474"/>
      <c r="BM20" s="474"/>
      <c r="BN20" s="474"/>
      <c r="BO20" s="474"/>
      <c r="BP20" s="474"/>
      <c r="BQ20" s="474"/>
      <c r="BR20" s="474"/>
      <c r="BS20" s="474"/>
      <c r="BT20" s="474"/>
      <c r="BU20" s="474"/>
      <c r="BV20" s="474"/>
      <c r="BW20" s="474"/>
      <c r="BX20" s="474"/>
      <c r="BY20" s="474"/>
      <c r="BZ20" s="474"/>
      <c r="CA20" s="475"/>
    </row>
    <row r="21" spans="1:79" ht="7.5" customHeight="1">
      <c r="A21" s="454" t="s">
        <v>17</v>
      </c>
      <c r="B21" s="455"/>
      <c r="C21" s="455"/>
      <c r="D21" s="456"/>
      <c r="E21" s="466"/>
      <c r="F21" s="467"/>
      <c r="G21" s="468"/>
      <c r="H21" s="517"/>
      <c r="I21" s="518"/>
      <c r="J21" s="518"/>
      <c r="K21" s="518"/>
      <c r="L21" s="518"/>
      <c r="M21" s="518"/>
      <c r="N21" s="518"/>
      <c r="O21" s="518"/>
      <c r="P21" s="518"/>
      <c r="Q21" s="518"/>
      <c r="R21" s="518"/>
      <c r="S21" s="518"/>
      <c r="T21" s="518"/>
      <c r="U21" s="518"/>
      <c r="V21" s="518"/>
      <c r="W21" s="518"/>
      <c r="X21" s="518"/>
      <c r="Y21" s="518"/>
      <c r="Z21" s="518"/>
      <c r="AA21" s="518"/>
      <c r="AB21" s="518"/>
      <c r="AC21" s="518"/>
      <c r="AD21" s="518"/>
      <c r="AE21" s="518"/>
      <c r="AF21" s="518"/>
      <c r="AG21" s="518"/>
      <c r="AH21" s="519"/>
      <c r="AI21" s="523"/>
      <c r="AJ21" s="524"/>
      <c r="AK21" s="525"/>
      <c r="AL21" s="472"/>
      <c r="AM21" s="472"/>
      <c r="AN21" s="472"/>
      <c r="AO21" s="474"/>
      <c r="AP21" s="474"/>
      <c r="AQ21" s="474"/>
      <c r="AR21" s="474"/>
      <c r="AS21" s="474"/>
      <c r="AT21" s="474"/>
      <c r="AU21" s="474"/>
      <c r="AV21" s="474"/>
      <c r="AW21" s="474"/>
      <c r="AX21" s="474"/>
      <c r="AY21" s="474"/>
      <c r="AZ21" s="474"/>
      <c r="BA21" s="474"/>
      <c r="BB21" s="474"/>
      <c r="BC21" s="474"/>
      <c r="BD21" s="474"/>
      <c r="BE21" s="474"/>
      <c r="BF21" s="474"/>
      <c r="BG21" s="474"/>
      <c r="BH21" s="474"/>
      <c r="BI21" s="474"/>
      <c r="BJ21" s="474"/>
      <c r="BK21" s="474"/>
      <c r="BL21" s="474"/>
      <c r="BM21" s="474"/>
      <c r="BN21" s="474"/>
      <c r="BO21" s="474"/>
      <c r="BP21" s="474"/>
      <c r="BQ21" s="474"/>
      <c r="BR21" s="474"/>
      <c r="BS21" s="474"/>
      <c r="BT21" s="474"/>
      <c r="BU21" s="474"/>
      <c r="BV21" s="474"/>
      <c r="BW21" s="474"/>
      <c r="BX21" s="474"/>
      <c r="BY21" s="474"/>
      <c r="BZ21" s="474"/>
      <c r="CA21" s="475"/>
    </row>
    <row r="22" spans="1:79" ht="10.5" customHeight="1">
      <c r="A22" s="454"/>
      <c r="B22" s="455"/>
      <c r="C22" s="455"/>
      <c r="D22" s="456"/>
      <c r="E22" s="460">
        <v>3</v>
      </c>
      <c r="F22" s="461"/>
      <c r="G22" s="462"/>
      <c r="H22" s="469" t="s">
        <v>19</v>
      </c>
      <c r="I22" s="470"/>
      <c r="J22" s="470"/>
      <c r="K22" s="470"/>
      <c r="L22" s="470"/>
      <c r="M22" s="470"/>
      <c r="N22" s="470"/>
      <c r="O22" s="470"/>
      <c r="P22" s="470"/>
      <c r="Q22" s="470"/>
      <c r="R22" s="470"/>
      <c r="S22" s="470"/>
      <c r="T22" s="470"/>
      <c r="U22" s="470"/>
      <c r="V22" s="470"/>
      <c r="W22" s="470"/>
      <c r="X22" s="470"/>
      <c r="Y22" s="470"/>
      <c r="Z22" s="470"/>
      <c r="AA22" s="470"/>
      <c r="AB22" s="470"/>
      <c r="AC22" s="470"/>
      <c r="AD22" s="470"/>
      <c r="AE22" s="470"/>
      <c r="AF22" s="470"/>
      <c r="AG22" s="470"/>
      <c r="AH22" s="470"/>
      <c r="AI22" s="470"/>
      <c r="AJ22" s="470"/>
      <c r="AK22" s="471"/>
      <c r="AL22" s="472">
        <v>4</v>
      </c>
      <c r="AM22" s="472"/>
      <c r="AN22" s="472"/>
      <c r="AO22" s="469" t="s">
        <v>20</v>
      </c>
      <c r="AP22" s="470"/>
      <c r="AQ22" s="470"/>
      <c r="AR22" s="470"/>
      <c r="AS22" s="470"/>
      <c r="AT22" s="470"/>
      <c r="AU22" s="470"/>
      <c r="AV22" s="470"/>
      <c r="AW22" s="470"/>
      <c r="AX22" s="470"/>
      <c r="AY22" s="470"/>
      <c r="AZ22" s="470"/>
      <c r="BA22" s="470"/>
      <c r="BB22" s="470"/>
      <c r="BC22" s="470"/>
      <c r="BD22" s="470"/>
      <c r="BE22" s="470"/>
      <c r="BF22" s="470"/>
      <c r="BG22" s="470"/>
      <c r="BH22" s="470"/>
      <c r="BI22" s="470"/>
      <c r="BJ22" s="470"/>
      <c r="BK22" s="470"/>
      <c r="BL22" s="470"/>
      <c r="BM22" s="470"/>
      <c r="BN22" s="470"/>
      <c r="BO22" s="470"/>
      <c r="BP22" s="470"/>
      <c r="BQ22" s="470"/>
      <c r="BR22" s="470"/>
      <c r="BS22" s="470"/>
      <c r="BT22" s="470"/>
      <c r="BU22" s="470"/>
      <c r="BV22" s="470"/>
      <c r="BW22" s="470"/>
      <c r="BX22" s="470"/>
      <c r="BY22" s="470"/>
      <c r="BZ22" s="470"/>
      <c r="CA22" s="473"/>
    </row>
    <row r="23" spans="1:79" ht="7.5" customHeight="1">
      <c r="A23" s="454"/>
      <c r="B23" s="455"/>
      <c r="C23" s="455"/>
      <c r="D23" s="456"/>
      <c r="E23" s="463"/>
      <c r="F23" s="464"/>
      <c r="G23" s="465"/>
      <c r="H23" s="474"/>
      <c r="I23" s="474"/>
      <c r="J23" s="474"/>
      <c r="K23" s="474"/>
      <c r="L23" s="474"/>
      <c r="M23" s="474"/>
      <c r="N23" s="474"/>
      <c r="O23" s="474"/>
      <c r="P23" s="474"/>
      <c r="Q23" s="474"/>
      <c r="R23" s="474"/>
      <c r="S23" s="474"/>
      <c r="T23" s="474"/>
      <c r="U23" s="474"/>
      <c r="V23" s="474"/>
      <c r="W23" s="474"/>
      <c r="X23" s="474"/>
      <c r="Y23" s="474"/>
      <c r="Z23" s="474"/>
      <c r="AA23" s="474"/>
      <c r="AB23" s="474"/>
      <c r="AC23" s="474"/>
      <c r="AD23" s="474"/>
      <c r="AE23" s="474"/>
      <c r="AF23" s="474"/>
      <c r="AG23" s="474"/>
      <c r="AH23" s="474"/>
      <c r="AI23" s="474"/>
      <c r="AJ23" s="474"/>
      <c r="AK23" s="474"/>
      <c r="AL23" s="472"/>
      <c r="AM23" s="472"/>
      <c r="AN23" s="472"/>
      <c r="AO23" s="474"/>
      <c r="AP23" s="474"/>
      <c r="AQ23" s="474"/>
      <c r="AR23" s="474"/>
      <c r="AS23" s="474"/>
      <c r="AT23" s="474"/>
      <c r="AU23" s="474"/>
      <c r="AV23" s="474"/>
      <c r="AW23" s="474"/>
      <c r="AX23" s="474"/>
      <c r="AY23" s="474"/>
      <c r="AZ23" s="474"/>
      <c r="BA23" s="474"/>
      <c r="BB23" s="474"/>
      <c r="BC23" s="474"/>
      <c r="BD23" s="474"/>
      <c r="BE23" s="474"/>
      <c r="BF23" s="474"/>
      <c r="BG23" s="474"/>
      <c r="BH23" s="474"/>
      <c r="BI23" s="474"/>
      <c r="BJ23" s="474"/>
      <c r="BK23" s="474"/>
      <c r="BL23" s="474"/>
      <c r="BM23" s="474"/>
      <c r="BN23" s="474"/>
      <c r="BO23" s="474"/>
      <c r="BP23" s="474"/>
      <c r="BQ23" s="474"/>
      <c r="BR23" s="474"/>
      <c r="BS23" s="474"/>
      <c r="BT23" s="474"/>
      <c r="BU23" s="474"/>
      <c r="BV23" s="474"/>
      <c r="BW23" s="474"/>
      <c r="BX23" s="474"/>
      <c r="BY23" s="474"/>
      <c r="BZ23" s="474"/>
      <c r="CA23" s="475"/>
    </row>
    <row r="24" spans="1:79" ht="7.5" customHeight="1">
      <c r="A24" s="454"/>
      <c r="B24" s="455"/>
      <c r="C24" s="455"/>
      <c r="D24" s="456"/>
      <c r="E24" s="466"/>
      <c r="F24" s="467"/>
      <c r="G24" s="468"/>
      <c r="H24" s="474"/>
      <c r="I24" s="474"/>
      <c r="J24" s="474"/>
      <c r="K24" s="474"/>
      <c r="L24" s="474"/>
      <c r="M24" s="474"/>
      <c r="N24" s="474"/>
      <c r="O24" s="474"/>
      <c r="P24" s="474"/>
      <c r="Q24" s="474"/>
      <c r="R24" s="474"/>
      <c r="S24" s="474"/>
      <c r="T24" s="474"/>
      <c r="U24" s="474"/>
      <c r="V24" s="474"/>
      <c r="W24" s="474"/>
      <c r="X24" s="474"/>
      <c r="Y24" s="474"/>
      <c r="Z24" s="474"/>
      <c r="AA24" s="474"/>
      <c r="AB24" s="474"/>
      <c r="AC24" s="474"/>
      <c r="AD24" s="474"/>
      <c r="AE24" s="474"/>
      <c r="AF24" s="474"/>
      <c r="AG24" s="474"/>
      <c r="AH24" s="474"/>
      <c r="AI24" s="474"/>
      <c r="AJ24" s="474"/>
      <c r="AK24" s="474"/>
      <c r="AL24" s="472"/>
      <c r="AM24" s="472"/>
      <c r="AN24" s="472"/>
      <c r="AO24" s="474"/>
      <c r="AP24" s="474"/>
      <c r="AQ24" s="474"/>
      <c r="AR24" s="474"/>
      <c r="AS24" s="474"/>
      <c r="AT24" s="474"/>
      <c r="AU24" s="474"/>
      <c r="AV24" s="474"/>
      <c r="AW24" s="474"/>
      <c r="AX24" s="474"/>
      <c r="AY24" s="474"/>
      <c r="AZ24" s="474"/>
      <c r="BA24" s="474"/>
      <c r="BB24" s="474"/>
      <c r="BC24" s="474"/>
      <c r="BD24" s="474"/>
      <c r="BE24" s="474"/>
      <c r="BF24" s="474"/>
      <c r="BG24" s="474"/>
      <c r="BH24" s="474"/>
      <c r="BI24" s="474"/>
      <c r="BJ24" s="474"/>
      <c r="BK24" s="474"/>
      <c r="BL24" s="474"/>
      <c r="BM24" s="474"/>
      <c r="BN24" s="474"/>
      <c r="BO24" s="474"/>
      <c r="BP24" s="474"/>
      <c r="BQ24" s="474"/>
      <c r="BR24" s="474"/>
      <c r="BS24" s="474"/>
      <c r="BT24" s="474"/>
      <c r="BU24" s="474"/>
      <c r="BV24" s="474"/>
      <c r="BW24" s="474"/>
      <c r="BX24" s="474"/>
      <c r="BY24" s="474"/>
      <c r="BZ24" s="474"/>
      <c r="CA24" s="475"/>
    </row>
    <row r="25" spans="1:79" ht="11.25" customHeight="1">
      <c r="A25" s="454"/>
      <c r="B25" s="455"/>
      <c r="C25" s="455"/>
      <c r="D25" s="456"/>
      <c r="E25" s="460">
        <v>5</v>
      </c>
      <c r="F25" s="461"/>
      <c r="G25" s="462"/>
      <c r="H25" s="469" t="s">
        <v>25</v>
      </c>
      <c r="I25" s="470"/>
      <c r="J25" s="470"/>
      <c r="K25" s="470"/>
      <c r="L25" s="470"/>
      <c r="M25" s="470"/>
      <c r="N25" s="470"/>
      <c r="O25" s="470"/>
      <c r="P25" s="470"/>
      <c r="Q25" s="470"/>
      <c r="R25" s="470"/>
      <c r="S25" s="470"/>
      <c r="T25" s="470"/>
      <c r="U25" s="470"/>
      <c r="V25" s="470"/>
      <c r="W25" s="470"/>
      <c r="X25" s="470"/>
      <c r="Y25" s="470"/>
      <c r="Z25" s="470"/>
      <c r="AA25" s="470"/>
      <c r="AB25" s="470"/>
      <c r="AC25" s="470"/>
      <c r="AD25" s="470"/>
      <c r="AE25" s="470"/>
      <c r="AF25" s="470"/>
      <c r="AG25" s="470"/>
      <c r="AH25" s="470"/>
      <c r="AI25" s="470"/>
      <c r="AJ25" s="470"/>
      <c r="AK25" s="471"/>
      <c r="AL25" s="472">
        <v>6</v>
      </c>
      <c r="AM25" s="472"/>
      <c r="AN25" s="472"/>
      <c r="AO25" s="469" t="s">
        <v>27</v>
      </c>
      <c r="AP25" s="470"/>
      <c r="AQ25" s="470"/>
      <c r="AR25" s="470"/>
      <c r="AS25" s="470"/>
      <c r="AT25" s="470"/>
      <c r="AU25" s="470"/>
      <c r="AV25" s="470"/>
      <c r="AW25" s="470"/>
      <c r="AX25" s="470"/>
      <c r="AY25" s="470"/>
      <c r="AZ25" s="470"/>
      <c r="BA25" s="470"/>
      <c r="BB25" s="470"/>
      <c r="BC25" s="470"/>
      <c r="BD25" s="470"/>
      <c r="BE25" s="470"/>
      <c r="BF25" s="470"/>
      <c r="BG25" s="470"/>
      <c r="BH25" s="470"/>
      <c r="BI25" s="470"/>
      <c r="BJ25" s="470"/>
      <c r="BK25" s="470"/>
      <c r="BL25" s="470"/>
      <c r="BM25" s="470"/>
      <c r="BN25" s="470"/>
      <c r="BO25" s="470"/>
      <c r="BP25" s="470"/>
      <c r="BQ25" s="470"/>
      <c r="BR25" s="470"/>
      <c r="BS25" s="470"/>
      <c r="BT25" s="470"/>
      <c r="BU25" s="470"/>
      <c r="BV25" s="470"/>
      <c r="BW25" s="470"/>
      <c r="BX25" s="470"/>
      <c r="BY25" s="470"/>
      <c r="BZ25" s="470"/>
      <c r="CA25" s="473"/>
    </row>
    <row r="26" spans="1:79" ht="7.5" customHeight="1">
      <c r="A26" s="454"/>
      <c r="B26" s="455"/>
      <c r="C26" s="455"/>
      <c r="D26" s="456"/>
      <c r="E26" s="463"/>
      <c r="F26" s="464"/>
      <c r="G26" s="465"/>
      <c r="H26" s="474"/>
      <c r="I26" s="474"/>
      <c r="J26" s="474"/>
      <c r="K26" s="474"/>
      <c r="L26" s="474"/>
      <c r="M26" s="474"/>
      <c r="N26" s="474"/>
      <c r="O26" s="474"/>
      <c r="P26" s="474"/>
      <c r="Q26" s="474"/>
      <c r="R26" s="474"/>
      <c r="S26" s="474"/>
      <c r="T26" s="474"/>
      <c r="U26" s="474"/>
      <c r="V26" s="474"/>
      <c r="W26" s="474"/>
      <c r="X26" s="474"/>
      <c r="Y26" s="474"/>
      <c r="Z26" s="474"/>
      <c r="AA26" s="474"/>
      <c r="AB26" s="474"/>
      <c r="AC26" s="474"/>
      <c r="AD26" s="474"/>
      <c r="AE26" s="474"/>
      <c r="AF26" s="474"/>
      <c r="AG26" s="474"/>
      <c r="AH26" s="474"/>
      <c r="AI26" s="474"/>
      <c r="AJ26" s="474"/>
      <c r="AK26" s="474"/>
      <c r="AL26" s="472"/>
      <c r="AM26" s="472"/>
      <c r="AN26" s="472"/>
      <c r="AO26" s="474"/>
      <c r="AP26" s="474"/>
      <c r="AQ26" s="474"/>
      <c r="AR26" s="474"/>
      <c r="AS26" s="474"/>
      <c r="AT26" s="474"/>
      <c r="AU26" s="474"/>
      <c r="AV26" s="474"/>
      <c r="AW26" s="474"/>
      <c r="AX26" s="474"/>
      <c r="AY26" s="474"/>
      <c r="AZ26" s="474"/>
      <c r="BA26" s="474"/>
      <c r="BB26" s="474"/>
      <c r="BC26" s="474"/>
      <c r="BD26" s="474"/>
      <c r="BE26" s="474"/>
      <c r="BF26" s="474"/>
      <c r="BG26" s="474"/>
      <c r="BH26" s="474"/>
      <c r="BI26" s="474"/>
      <c r="BJ26" s="474"/>
      <c r="BK26" s="474"/>
      <c r="BL26" s="474"/>
      <c r="BM26" s="474"/>
      <c r="BN26" s="474"/>
      <c r="BO26" s="474"/>
      <c r="BP26" s="474"/>
      <c r="BQ26" s="474"/>
      <c r="BR26" s="474"/>
      <c r="BS26" s="474"/>
      <c r="BT26" s="474"/>
      <c r="BU26" s="474"/>
      <c r="BV26" s="474"/>
      <c r="BW26" s="474"/>
      <c r="BX26" s="474"/>
      <c r="BY26" s="474"/>
      <c r="BZ26" s="474"/>
      <c r="CA26" s="475"/>
    </row>
    <row r="27" spans="1:79" ht="7.5" customHeight="1">
      <c r="A27" s="454"/>
      <c r="B27" s="455"/>
      <c r="C27" s="455"/>
      <c r="D27" s="456"/>
      <c r="E27" s="466"/>
      <c r="F27" s="467"/>
      <c r="G27" s="468"/>
      <c r="H27" s="474"/>
      <c r="I27" s="474"/>
      <c r="J27" s="474"/>
      <c r="K27" s="474"/>
      <c r="L27" s="474"/>
      <c r="M27" s="474"/>
      <c r="N27" s="474"/>
      <c r="O27" s="474"/>
      <c r="P27" s="474"/>
      <c r="Q27" s="474"/>
      <c r="R27" s="474"/>
      <c r="S27" s="474"/>
      <c r="T27" s="474"/>
      <c r="U27" s="474"/>
      <c r="V27" s="474"/>
      <c r="W27" s="474"/>
      <c r="X27" s="474"/>
      <c r="Y27" s="474"/>
      <c r="Z27" s="474"/>
      <c r="AA27" s="474"/>
      <c r="AB27" s="474"/>
      <c r="AC27" s="474"/>
      <c r="AD27" s="474"/>
      <c r="AE27" s="474"/>
      <c r="AF27" s="474"/>
      <c r="AG27" s="474"/>
      <c r="AH27" s="474"/>
      <c r="AI27" s="474"/>
      <c r="AJ27" s="474"/>
      <c r="AK27" s="474"/>
      <c r="AL27" s="472"/>
      <c r="AM27" s="472"/>
      <c r="AN27" s="472"/>
      <c r="AO27" s="474"/>
      <c r="AP27" s="474"/>
      <c r="AQ27" s="474"/>
      <c r="AR27" s="474"/>
      <c r="AS27" s="474"/>
      <c r="AT27" s="474"/>
      <c r="AU27" s="474"/>
      <c r="AV27" s="474"/>
      <c r="AW27" s="474"/>
      <c r="AX27" s="474"/>
      <c r="AY27" s="474"/>
      <c r="AZ27" s="474"/>
      <c r="BA27" s="474"/>
      <c r="BB27" s="474"/>
      <c r="BC27" s="474"/>
      <c r="BD27" s="474"/>
      <c r="BE27" s="474"/>
      <c r="BF27" s="474"/>
      <c r="BG27" s="474"/>
      <c r="BH27" s="474"/>
      <c r="BI27" s="474"/>
      <c r="BJ27" s="474"/>
      <c r="BK27" s="474"/>
      <c r="BL27" s="474"/>
      <c r="BM27" s="474"/>
      <c r="BN27" s="474"/>
      <c r="BO27" s="474"/>
      <c r="BP27" s="474"/>
      <c r="BQ27" s="474"/>
      <c r="BR27" s="474"/>
      <c r="BS27" s="474"/>
      <c r="BT27" s="474"/>
      <c r="BU27" s="474"/>
      <c r="BV27" s="474"/>
      <c r="BW27" s="474"/>
      <c r="BX27" s="474"/>
      <c r="BY27" s="474"/>
      <c r="BZ27" s="474"/>
      <c r="CA27" s="475"/>
    </row>
    <row r="28" spans="1:79" ht="10.5" customHeight="1">
      <c r="A28" s="454"/>
      <c r="B28" s="455"/>
      <c r="C28" s="455"/>
      <c r="D28" s="456"/>
      <c r="E28" s="460">
        <v>7</v>
      </c>
      <c r="F28" s="461"/>
      <c r="G28" s="462"/>
      <c r="H28" s="469" t="s">
        <v>21</v>
      </c>
      <c r="I28" s="470"/>
      <c r="J28" s="470"/>
      <c r="K28" s="470"/>
      <c r="L28" s="470"/>
      <c r="M28" s="470"/>
      <c r="N28" s="470"/>
      <c r="O28" s="470"/>
      <c r="P28" s="470"/>
      <c r="Q28" s="470"/>
      <c r="R28" s="470"/>
      <c r="S28" s="470"/>
      <c r="T28" s="470"/>
      <c r="U28" s="470"/>
      <c r="V28" s="470"/>
      <c r="W28" s="470"/>
      <c r="X28" s="470"/>
      <c r="Y28" s="470"/>
      <c r="Z28" s="470"/>
      <c r="AA28" s="470"/>
      <c r="AB28" s="470"/>
      <c r="AC28" s="470"/>
      <c r="AD28" s="470"/>
      <c r="AE28" s="470"/>
      <c r="AF28" s="470"/>
      <c r="AG28" s="470"/>
      <c r="AH28" s="470"/>
      <c r="AI28" s="470"/>
      <c r="AJ28" s="470"/>
      <c r="AK28" s="471"/>
      <c r="AL28" s="472">
        <v>8</v>
      </c>
      <c r="AM28" s="472"/>
      <c r="AN28" s="472"/>
      <c r="AO28" s="469" t="s">
        <v>26</v>
      </c>
      <c r="AP28" s="470"/>
      <c r="AQ28" s="470"/>
      <c r="AR28" s="470"/>
      <c r="AS28" s="470"/>
      <c r="AT28" s="470"/>
      <c r="AU28" s="470"/>
      <c r="AV28" s="470"/>
      <c r="AW28" s="470"/>
      <c r="AX28" s="470"/>
      <c r="AY28" s="470"/>
      <c r="AZ28" s="470"/>
      <c r="BA28" s="470"/>
      <c r="BB28" s="470"/>
      <c r="BC28" s="470"/>
      <c r="BD28" s="470"/>
      <c r="BE28" s="470"/>
      <c r="BF28" s="470"/>
      <c r="BG28" s="470"/>
      <c r="BH28" s="470"/>
      <c r="BI28" s="470"/>
      <c r="BJ28" s="471"/>
      <c r="BK28" s="530">
        <v>9</v>
      </c>
      <c r="BL28" s="530"/>
      <c r="BM28" s="530"/>
      <c r="BN28" s="532" t="s">
        <v>22</v>
      </c>
      <c r="BO28" s="533"/>
      <c r="BP28" s="533"/>
      <c r="BQ28" s="533"/>
      <c r="BR28" s="533"/>
      <c r="BS28" s="533"/>
      <c r="BT28" s="533"/>
      <c r="BU28" s="533"/>
      <c r="BV28" s="533"/>
      <c r="BW28" s="533"/>
      <c r="BX28" s="533"/>
      <c r="BY28" s="533"/>
      <c r="BZ28" s="533"/>
      <c r="CA28" s="534"/>
    </row>
    <row r="29" spans="1:79" ht="7.5" customHeight="1">
      <c r="A29" s="454"/>
      <c r="B29" s="455"/>
      <c r="C29" s="455"/>
      <c r="D29" s="456"/>
      <c r="E29" s="463"/>
      <c r="F29" s="464"/>
      <c r="G29" s="465"/>
      <c r="H29" s="474"/>
      <c r="I29" s="474"/>
      <c r="J29" s="474"/>
      <c r="K29" s="474"/>
      <c r="L29" s="474"/>
      <c r="M29" s="474"/>
      <c r="N29" s="474"/>
      <c r="O29" s="474"/>
      <c r="P29" s="474"/>
      <c r="Q29" s="474"/>
      <c r="R29" s="474"/>
      <c r="S29" s="474"/>
      <c r="T29" s="474"/>
      <c r="U29" s="474"/>
      <c r="V29" s="474"/>
      <c r="W29" s="474"/>
      <c r="X29" s="474"/>
      <c r="Y29" s="474"/>
      <c r="Z29" s="474"/>
      <c r="AA29" s="474"/>
      <c r="AB29" s="474"/>
      <c r="AC29" s="474"/>
      <c r="AD29" s="474"/>
      <c r="AE29" s="474"/>
      <c r="AF29" s="474"/>
      <c r="AG29" s="474"/>
      <c r="AH29" s="474"/>
      <c r="AI29" s="474"/>
      <c r="AJ29" s="474"/>
      <c r="AK29" s="474"/>
      <c r="AL29" s="472"/>
      <c r="AM29" s="472"/>
      <c r="AN29" s="472"/>
      <c r="AO29" s="474"/>
      <c r="AP29" s="474"/>
      <c r="AQ29" s="474"/>
      <c r="AR29" s="474"/>
      <c r="AS29" s="474"/>
      <c r="AT29" s="474"/>
      <c r="AU29" s="474"/>
      <c r="AV29" s="474"/>
      <c r="AW29" s="474"/>
      <c r="AX29" s="474"/>
      <c r="AY29" s="474"/>
      <c r="AZ29" s="474"/>
      <c r="BA29" s="474"/>
      <c r="BB29" s="474"/>
      <c r="BC29" s="474"/>
      <c r="BD29" s="474"/>
      <c r="BE29" s="474"/>
      <c r="BF29" s="474"/>
      <c r="BG29" s="474"/>
      <c r="BH29" s="474"/>
      <c r="BI29" s="474"/>
      <c r="BJ29" s="474"/>
      <c r="BK29" s="530"/>
      <c r="BL29" s="530"/>
      <c r="BM29" s="530"/>
      <c r="BN29" s="474"/>
      <c r="BO29" s="474"/>
      <c r="BP29" s="474"/>
      <c r="BQ29" s="474"/>
      <c r="BR29" s="474"/>
      <c r="BS29" s="474"/>
      <c r="BT29" s="474"/>
      <c r="BU29" s="474"/>
      <c r="BV29" s="474"/>
      <c r="BW29" s="474"/>
      <c r="BX29" s="474"/>
      <c r="BY29" s="474"/>
      <c r="BZ29" s="474"/>
      <c r="CA29" s="475"/>
    </row>
    <row r="30" spans="1:79" ht="7.5" customHeight="1" thickBot="1">
      <c r="A30" s="457"/>
      <c r="B30" s="458"/>
      <c r="C30" s="458"/>
      <c r="D30" s="459"/>
      <c r="E30" s="526"/>
      <c r="F30" s="527"/>
      <c r="G30" s="528"/>
      <c r="H30" s="535"/>
      <c r="I30" s="535"/>
      <c r="J30" s="535"/>
      <c r="K30" s="535"/>
      <c r="L30" s="535"/>
      <c r="M30" s="535"/>
      <c r="N30" s="535"/>
      <c r="O30" s="535"/>
      <c r="P30" s="535"/>
      <c r="Q30" s="535"/>
      <c r="R30" s="535"/>
      <c r="S30" s="535"/>
      <c r="T30" s="535"/>
      <c r="U30" s="535"/>
      <c r="V30" s="535"/>
      <c r="W30" s="535"/>
      <c r="X30" s="535"/>
      <c r="Y30" s="535"/>
      <c r="Z30" s="535"/>
      <c r="AA30" s="535"/>
      <c r="AB30" s="535"/>
      <c r="AC30" s="535"/>
      <c r="AD30" s="535"/>
      <c r="AE30" s="535"/>
      <c r="AF30" s="535"/>
      <c r="AG30" s="535"/>
      <c r="AH30" s="535"/>
      <c r="AI30" s="535"/>
      <c r="AJ30" s="535"/>
      <c r="AK30" s="535"/>
      <c r="AL30" s="529"/>
      <c r="AM30" s="529"/>
      <c r="AN30" s="529"/>
      <c r="AO30" s="535"/>
      <c r="AP30" s="535"/>
      <c r="AQ30" s="535"/>
      <c r="AR30" s="535"/>
      <c r="AS30" s="535"/>
      <c r="AT30" s="535"/>
      <c r="AU30" s="535"/>
      <c r="AV30" s="535"/>
      <c r="AW30" s="535"/>
      <c r="AX30" s="535"/>
      <c r="AY30" s="535"/>
      <c r="AZ30" s="535"/>
      <c r="BA30" s="535"/>
      <c r="BB30" s="535"/>
      <c r="BC30" s="535"/>
      <c r="BD30" s="535"/>
      <c r="BE30" s="535"/>
      <c r="BF30" s="535"/>
      <c r="BG30" s="535"/>
      <c r="BH30" s="535"/>
      <c r="BI30" s="535"/>
      <c r="BJ30" s="535"/>
      <c r="BK30" s="531"/>
      <c r="BL30" s="531"/>
      <c r="BM30" s="531"/>
      <c r="BN30" s="535"/>
      <c r="BO30" s="535"/>
      <c r="BP30" s="535"/>
      <c r="BQ30" s="535"/>
      <c r="BR30" s="535"/>
      <c r="BS30" s="535"/>
      <c r="BT30" s="535"/>
      <c r="BU30" s="535"/>
      <c r="BV30" s="535"/>
      <c r="BW30" s="535"/>
      <c r="BX30" s="535"/>
      <c r="BY30" s="535"/>
      <c r="BZ30" s="535"/>
      <c r="CA30" s="536"/>
    </row>
    <row r="31" spans="1:79" ht="6" customHeight="1" thickBot="1">
      <c r="A31" s="66"/>
      <c r="B31" s="5"/>
      <c r="C31" s="5"/>
      <c r="D31" s="5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65"/>
    </row>
    <row r="32" spans="1:79" ht="9.75" customHeight="1">
      <c r="A32" s="583" t="s">
        <v>28</v>
      </c>
      <c r="B32" s="593" t="s">
        <v>29</v>
      </c>
      <c r="C32" s="593"/>
      <c r="D32" s="593"/>
      <c r="E32" s="543">
        <v>10</v>
      </c>
      <c r="F32" s="543"/>
      <c r="G32" s="579" t="s">
        <v>30</v>
      </c>
      <c r="H32" s="580"/>
      <c r="I32" s="580"/>
      <c r="J32" s="580"/>
      <c r="K32" s="580"/>
      <c r="L32" s="580"/>
      <c r="M32" s="580"/>
      <c r="N32" s="580"/>
      <c r="O32" s="580"/>
      <c r="P32" s="580"/>
      <c r="Q32" s="580"/>
      <c r="R32" s="580"/>
      <c r="S32" s="580"/>
      <c r="T32" s="581"/>
      <c r="U32" s="625" t="s">
        <v>31</v>
      </c>
      <c r="V32" s="626"/>
      <c r="W32" s="626"/>
      <c r="X32" s="626"/>
      <c r="Y32" s="627"/>
      <c r="Z32" s="625" t="s">
        <v>77</v>
      </c>
      <c r="AA32" s="626"/>
      <c r="AB32" s="626"/>
      <c r="AC32" s="626"/>
      <c r="AD32" s="626"/>
      <c r="AE32" s="627"/>
      <c r="AF32" s="578" t="s">
        <v>32</v>
      </c>
      <c r="AG32" s="566"/>
      <c r="AH32" s="566"/>
      <c r="AI32" s="566"/>
      <c r="AJ32" s="566"/>
      <c r="AK32" s="567"/>
      <c r="AL32" s="565" t="s">
        <v>77</v>
      </c>
      <c r="AM32" s="566"/>
      <c r="AN32" s="566"/>
      <c r="AO32" s="566"/>
      <c r="AP32" s="566"/>
      <c r="AQ32" s="567"/>
      <c r="AR32" s="565" t="s">
        <v>33</v>
      </c>
      <c r="AS32" s="566"/>
      <c r="AT32" s="566"/>
      <c r="AU32" s="566"/>
      <c r="AV32" s="566"/>
      <c r="AW32" s="567"/>
      <c r="AX32" s="565" t="s">
        <v>77</v>
      </c>
      <c r="AY32" s="566"/>
      <c r="AZ32" s="566"/>
      <c r="BA32" s="566"/>
      <c r="BB32" s="566"/>
      <c r="BC32" s="567"/>
      <c r="BD32" s="565" t="s">
        <v>34</v>
      </c>
      <c r="BE32" s="566"/>
      <c r="BF32" s="566"/>
      <c r="BG32" s="566"/>
      <c r="BH32" s="566"/>
      <c r="BI32" s="567"/>
      <c r="BJ32" s="565" t="s">
        <v>77</v>
      </c>
      <c r="BK32" s="566"/>
      <c r="BL32" s="566"/>
      <c r="BM32" s="566"/>
      <c r="BN32" s="566"/>
      <c r="BO32" s="567"/>
      <c r="BP32" s="565" t="s">
        <v>35</v>
      </c>
      <c r="BQ32" s="566"/>
      <c r="BR32" s="566"/>
      <c r="BS32" s="566"/>
      <c r="BT32" s="566"/>
      <c r="BU32" s="567"/>
      <c r="BV32" s="565" t="s">
        <v>77</v>
      </c>
      <c r="BW32" s="566"/>
      <c r="BX32" s="566"/>
      <c r="BY32" s="566"/>
      <c r="BZ32" s="566"/>
      <c r="CA32" s="568"/>
    </row>
    <row r="33" spans="1:79" ht="12.75" customHeight="1">
      <c r="A33" s="583"/>
      <c r="B33" s="593"/>
      <c r="C33" s="593"/>
      <c r="D33" s="593"/>
      <c r="E33" s="543"/>
      <c r="F33" s="543"/>
      <c r="G33" s="796" t="s">
        <v>326</v>
      </c>
      <c r="H33" s="796"/>
      <c r="I33" s="796"/>
      <c r="J33" s="796"/>
      <c r="K33" s="796"/>
      <c r="L33" s="796"/>
      <c r="M33" s="796"/>
      <c r="N33" s="796"/>
      <c r="O33" s="796"/>
      <c r="P33" s="796"/>
      <c r="Q33" s="796"/>
      <c r="R33" s="796"/>
      <c r="S33" s="796"/>
      <c r="T33" s="796"/>
      <c r="U33" s="570"/>
      <c r="V33" s="571"/>
      <c r="W33" s="571"/>
      <c r="X33" s="571"/>
      <c r="Y33" s="572"/>
      <c r="Z33" s="570">
        <v>8</v>
      </c>
      <c r="AA33" s="571"/>
      <c r="AB33" s="571"/>
      <c r="AC33" s="571"/>
      <c r="AD33" s="571"/>
      <c r="AE33" s="572"/>
      <c r="AF33" s="576"/>
      <c r="AG33" s="507"/>
      <c r="AH33" s="507"/>
      <c r="AI33" s="507"/>
      <c r="AJ33" s="507"/>
      <c r="AK33" s="508"/>
      <c r="AL33" s="506"/>
      <c r="AM33" s="507"/>
      <c r="AN33" s="507"/>
      <c r="AO33" s="507"/>
      <c r="AP33" s="507"/>
      <c r="AQ33" s="508"/>
      <c r="AR33" s="506"/>
      <c r="AS33" s="507"/>
      <c r="AT33" s="507"/>
      <c r="AU33" s="507"/>
      <c r="AV33" s="507"/>
      <c r="AW33" s="508"/>
      <c r="AX33" s="506"/>
      <c r="AY33" s="507"/>
      <c r="AZ33" s="507"/>
      <c r="BA33" s="507"/>
      <c r="BB33" s="507"/>
      <c r="BC33" s="508"/>
      <c r="BD33" s="506"/>
      <c r="BE33" s="507"/>
      <c r="BF33" s="507"/>
      <c r="BG33" s="507"/>
      <c r="BH33" s="507"/>
      <c r="BI33" s="508"/>
      <c r="BJ33" s="506"/>
      <c r="BK33" s="507"/>
      <c r="BL33" s="507"/>
      <c r="BM33" s="507"/>
      <c r="BN33" s="507"/>
      <c r="BO33" s="508"/>
      <c r="BP33" s="506"/>
      <c r="BQ33" s="507"/>
      <c r="BR33" s="507"/>
      <c r="BS33" s="507"/>
      <c r="BT33" s="507"/>
      <c r="BU33" s="508"/>
      <c r="BV33" s="506"/>
      <c r="BW33" s="507"/>
      <c r="BX33" s="507"/>
      <c r="BY33" s="507"/>
      <c r="BZ33" s="507"/>
      <c r="CA33" s="512"/>
    </row>
    <row r="34" spans="1:79" ht="12.75" customHeight="1">
      <c r="A34" s="583"/>
      <c r="B34" s="593"/>
      <c r="C34" s="593"/>
      <c r="D34" s="593"/>
      <c r="E34" s="543"/>
      <c r="F34" s="543"/>
      <c r="G34" s="796"/>
      <c r="H34" s="796"/>
      <c r="I34" s="796"/>
      <c r="J34" s="796"/>
      <c r="K34" s="796"/>
      <c r="L34" s="796"/>
      <c r="M34" s="796"/>
      <c r="N34" s="796"/>
      <c r="O34" s="796"/>
      <c r="P34" s="796"/>
      <c r="Q34" s="796"/>
      <c r="R34" s="796"/>
      <c r="S34" s="796"/>
      <c r="T34" s="796"/>
      <c r="U34" s="573"/>
      <c r="V34" s="574"/>
      <c r="W34" s="574"/>
      <c r="X34" s="574"/>
      <c r="Y34" s="575"/>
      <c r="Z34" s="573"/>
      <c r="AA34" s="574"/>
      <c r="AB34" s="574"/>
      <c r="AC34" s="574"/>
      <c r="AD34" s="574"/>
      <c r="AE34" s="575"/>
      <c r="AF34" s="577"/>
      <c r="AG34" s="510"/>
      <c r="AH34" s="510"/>
      <c r="AI34" s="510"/>
      <c r="AJ34" s="510"/>
      <c r="AK34" s="511"/>
      <c r="AL34" s="509"/>
      <c r="AM34" s="510"/>
      <c r="AN34" s="510"/>
      <c r="AO34" s="510"/>
      <c r="AP34" s="510"/>
      <c r="AQ34" s="511"/>
      <c r="AR34" s="509"/>
      <c r="AS34" s="510"/>
      <c r="AT34" s="510"/>
      <c r="AU34" s="510"/>
      <c r="AV34" s="510"/>
      <c r="AW34" s="511"/>
      <c r="AX34" s="509"/>
      <c r="AY34" s="510"/>
      <c r="AZ34" s="510"/>
      <c r="BA34" s="510"/>
      <c r="BB34" s="510"/>
      <c r="BC34" s="511"/>
      <c r="BD34" s="509"/>
      <c r="BE34" s="510"/>
      <c r="BF34" s="510"/>
      <c r="BG34" s="510"/>
      <c r="BH34" s="510"/>
      <c r="BI34" s="511"/>
      <c r="BJ34" s="509"/>
      <c r="BK34" s="510"/>
      <c r="BL34" s="510"/>
      <c r="BM34" s="510"/>
      <c r="BN34" s="510"/>
      <c r="BO34" s="511"/>
      <c r="BP34" s="509"/>
      <c r="BQ34" s="510"/>
      <c r="BR34" s="510"/>
      <c r="BS34" s="510"/>
      <c r="BT34" s="510"/>
      <c r="BU34" s="511"/>
      <c r="BV34" s="509"/>
      <c r="BW34" s="510"/>
      <c r="BX34" s="510"/>
      <c r="BY34" s="510"/>
      <c r="BZ34" s="510"/>
      <c r="CA34" s="513"/>
    </row>
    <row r="35" spans="1:79" ht="8.25" customHeight="1">
      <c r="A35" s="583"/>
      <c r="B35" s="593"/>
      <c r="C35" s="593"/>
      <c r="D35" s="593"/>
      <c r="E35" s="543">
        <v>11</v>
      </c>
      <c r="F35" s="543"/>
      <c r="G35" s="605"/>
      <c r="H35" s="606"/>
      <c r="I35" s="606"/>
      <c r="J35" s="606"/>
      <c r="K35" s="606"/>
      <c r="L35" s="606"/>
      <c r="M35" s="606"/>
      <c r="N35" s="606"/>
      <c r="O35" s="606"/>
      <c r="P35" s="606"/>
      <c r="Q35" s="606"/>
      <c r="R35" s="606"/>
      <c r="S35" s="606"/>
      <c r="T35" s="607"/>
      <c r="U35" s="611"/>
      <c r="V35" s="612"/>
      <c r="W35" s="612"/>
      <c r="X35" s="612"/>
      <c r="Y35" s="612"/>
      <c r="Z35" s="612"/>
      <c r="AA35" s="612"/>
      <c r="AB35" s="612"/>
      <c r="AC35" s="612"/>
      <c r="AD35" s="612"/>
      <c r="AE35" s="613"/>
      <c r="AF35" s="617"/>
      <c r="AG35" s="618"/>
      <c r="AH35" s="618"/>
      <c r="AI35" s="618"/>
      <c r="AJ35" s="618"/>
      <c r="AK35" s="618"/>
      <c r="AL35" s="618"/>
      <c r="AM35" s="618"/>
      <c r="AN35" s="618"/>
      <c r="AO35" s="618"/>
      <c r="AP35" s="618"/>
      <c r="AQ35" s="619"/>
      <c r="AR35" s="623"/>
      <c r="AS35" s="618"/>
      <c r="AT35" s="618"/>
      <c r="AU35" s="618"/>
      <c r="AV35" s="618"/>
      <c r="AW35" s="618"/>
      <c r="AX35" s="618"/>
      <c r="AY35" s="618"/>
      <c r="AZ35" s="618"/>
      <c r="BA35" s="618"/>
      <c r="BB35" s="618"/>
      <c r="BC35" s="619"/>
      <c r="BD35" s="623"/>
      <c r="BE35" s="618"/>
      <c r="BF35" s="618"/>
      <c r="BG35" s="618"/>
      <c r="BH35" s="618"/>
      <c r="BI35" s="618"/>
      <c r="BJ35" s="618"/>
      <c r="BK35" s="618"/>
      <c r="BL35" s="618"/>
      <c r="BM35" s="618"/>
      <c r="BN35" s="618"/>
      <c r="BO35" s="619"/>
      <c r="BP35" s="537"/>
      <c r="BQ35" s="538"/>
      <c r="BR35" s="538"/>
      <c r="BS35" s="538"/>
      <c r="BT35" s="538"/>
      <c r="BU35" s="538"/>
      <c r="BV35" s="538"/>
      <c r="BW35" s="538"/>
      <c r="BX35" s="538"/>
      <c r="BY35" s="538"/>
      <c r="BZ35" s="538"/>
      <c r="CA35" s="539"/>
    </row>
    <row r="36" spans="1:79" ht="13.5" customHeight="1">
      <c r="A36" s="583"/>
      <c r="B36" s="593"/>
      <c r="C36" s="593"/>
      <c r="D36" s="593"/>
      <c r="E36" s="543"/>
      <c r="F36" s="543"/>
      <c r="G36" s="608"/>
      <c r="H36" s="609"/>
      <c r="I36" s="609"/>
      <c r="J36" s="609"/>
      <c r="K36" s="609"/>
      <c r="L36" s="609"/>
      <c r="M36" s="609"/>
      <c r="N36" s="609"/>
      <c r="O36" s="609"/>
      <c r="P36" s="609"/>
      <c r="Q36" s="609"/>
      <c r="R36" s="609"/>
      <c r="S36" s="609"/>
      <c r="T36" s="610"/>
      <c r="U36" s="614"/>
      <c r="V36" s="615"/>
      <c r="W36" s="615"/>
      <c r="X36" s="615"/>
      <c r="Y36" s="615"/>
      <c r="Z36" s="615"/>
      <c r="AA36" s="615"/>
      <c r="AB36" s="615"/>
      <c r="AC36" s="615"/>
      <c r="AD36" s="615"/>
      <c r="AE36" s="616"/>
      <c r="AF36" s="620"/>
      <c r="AG36" s="621"/>
      <c r="AH36" s="621"/>
      <c r="AI36" s="621"/>
      <c r="AJ36" s="621"/>
      <c r="AK36" s="621"/>
      <c r="AL36" s="621"/>
      <c r="AM36" s="621"/>
      <c r="AN36" s="621"/>
      <c r="AO36" s="621"/>
      <c r="AP36" s="621"/>
      <c r="AQ36" s="622"/>
      <c r="AR36" s="624"/>
      <c r="AS36" s="621"/>
      <c r="AT36" s="621"/>
      <c r="AU36" s="621"/>
      <c r="AV36" s="621"/>
      <c r="AW36" s="621"/>
      <c r="AX36" s="621"/>
      <c r="AY36" s="621"/>
      <c r="AZ36" s="621"/>
      <c r="BA36" s="621"/>
      <c r="BB36" s="621"/>
      <c r="BC36" s="622"/>
      <c r="BD36" s="624"/>
      <c r="BE36" s="621"/>
      <c r="BF36" s="621"/>
      <c r="BG36" s="621"/>
      <c r="BH36" s="621"/>
      <c r="BI36" s="621"/>
      <c r="BJ36" s="621"/>
      <c r="BK36" s="621"/>
      <c r="BL36" s="621"/>
      <c r="BM36" s="621"/>
      <c r="BN36" s="621"/>
      <c r="BO36" s="622"/>
      <c r="BP36" s="540"/>
      <c r="BQ36" s="541"/>
      <c r="BR36" s="541"/>
      <c r="BS36" s="541"/>
      <c r="BT36" s="541"/>
      <c r="BU36" s="541"/>
      <c r="BV36" s="541"/>
      <c r="BW36" s="541"/>
      <c r="BX36" s="541"/>
      <c r="BY36" s="541"/>
      <c r="BZ36" s="541"/>
      <c r="CA36" s="542"/>
    </row>
    <row r="37" spans="1:79" ht="10.5" customHeight="1">
      <c r="A37" s="583"/>
      <c r="B37" s="593"/>
      <c r="C37" s="593"/>
      <c r="D37" s="593"/>
      <c r="E37" s="543">
        <v>12</v>
      </c>
      <c r="F37" s="543"/>
      <c r="G37" s="594" t="s">
        <v>337</v>
      </c>
      <c r="H37" s="595"/>
      <c r="I37" s="595"/>
      <c r="J37" s="595"/>
      <c r="K37" s="595"/>
      <c r="L37" s="595"/>
      <c r="M37" s="595"/>
      <c r="N37" s="595"/>
      <c r="O37" s="595"/>
      <c r="P37" s="595"/>
      <c r="Q37" s="595"/>
      <c r="R37" s="595"/>
      <c r="S37" s="595"/>
      <c r="T37" s="596"/>
      <c r="U37" s="597"/>
      <c r="V37" s="598"/>
      <c r="W37" s="598"/>
      <c r="X37" s="598"/>
      <c r="Y37" s="598"/>
      <c r="Z37" s="598"/>
      <c r="AA37" s="598"/>
      <c r="AB37" s="598"/>
      <c r="AC37" s="598"/>
      <c r="AD37" s="598"/>
      <c r="AE37" s="599"/>
      <c r="AF37" s="544">
        <f>AF35*(AL33/1000)</f>
        <v>0</v>
      </c>
      <c r="AG37" s="545"/>
      <c r="AH37" s="545"/>
      <c r="AI37" s="545"/>
      <c r="AJ37" s="545"/>
      <c r="AK37" s="545"/>
      <c r="AL37" s="545"/>
      <c r="AM37" s="545"/>
      <c r="AN37" s="545"/>
      <c r="AO37" s="545"/>
      <c r="AP37" s="545"/>
      <c r="AQ37" s="546"/>
      <c r="AR37" s="553">
        <f>AR35*(AX33/1000)</f>
        <v>0</v>
      </c>
      <c r="AS37" s="545"/>
      <c r="AT37" s="545"/>
      <c r="AU37" s="545"/>
      <c r="AV37" s="545"/>
      <c r="AW37" s="545"/>
      <c r="AX37" s="545"/>
      <c r="AY37" s="545"/>
      <c r="AZ37" s="545"/>
      <c r="BA37" s="545"/>
      <c r="BB37" s="545"/>
      <c r="BC37" s="546"/>
      <c r="BD37" s="553">
        <f>BD35*(BJ33/1000)</f>
        <v>0</v>
      </c>
      <c r="BE37" s="545"/>
      <c r="BF37" s="545"/>
      <c r="BG37" s="545"/>
      <c r="BH37" s="545"/>
      <c r="BI37" s="545"/>
      <c r="BJ37" s="545"/>
      <c r="BK37" s="545"/>
      <c r="BL37" s="545"/>
      <c r="BM37" s="545"/>
      <c r="BN37" s="545"/>
      <c r="BO37" s="546"/>
      <c r="BP37" s="553">
        <f>BP35*(BV33/1000)</f>
        <v>0</v>
      </c>
      <c r="BQ37" s="545"/>
      <c r="BR37" s="545"/>
      <c r="BS37" s="545"/>
      <c r="BT37" s="545"/>
      <c r="BU37" s="545"/>
      <c r="BV37" s="545"/>
      <c r="BW37" s="545"/>
      <c r="BX37" s="545"/>
      <c r="BY37" s="545"/>
      <c r="BZ37" s="545"/>
      <c r="CA37" s="556"/>
    </row>
    <row r="38" spans="1:79" ht="7.5" customHeight="1">
      <c r="A38" s="583"/>
      <c r="B38" s="593"/>
      <c r="C38" s="593"/>
      <c r="D38" s="593"/>
      <c r="E38" s="543"/>
      <c r="F38" s="543"/>
      <c r="G38" s="559"/>
      <c r="H38" s="560"/>
      <c r="I38" s="560"/>
      <c r="J38" s="560"/>
      <c r="K38" s="560"/>
      <c r="L38" s="560"/>
      <c r="M38" s="560"/>
      <c r="N38" s="560"/>
      <c r="O38" s="560"/>
      <c r="P38" s="560"/>
      <c r="Q38" s="560"/>
      <c r="R38" s="560"/>
      <c r="S38" s="560"/>
      <c r="T38" s="561"/>
      <c r="U38" s="547"/>
      <c r="V38" s="548"/>
      <c r="W38" s="548"/>
      <c r="X38" s="548"/>
      <c r="Y38" s="548"/>
      <c r="Z38" s="548"/>
      <c r="AA38" s="548"/>
      <c r="AB38" s="548"/>
      <c r="AC38" s="548"/>
      <c r="AD38" s="548"/>
      <c r="AE38" s="600"/>
      <c r="AF38" s="547"/>
      <c r="AG38" s="548"/>
      <c r="AH38" s="548"/>
      <c r="AI38" s="548"/>
      <c r="AJ38" s="548"/>
      <c r="AK38" s="548"/>
      <c r="AL38" s="548"/>
      <c r="AM38" s="548"/>
      <c r="AN38" s="548"/>
      <c r="AO38" s="548"/>
      <c r="AP38" s="548"/>
      <c r="AQ38" s="549"/>
      <c r="AR38" s="554"/>
      <c r="AS38" s="548"/>
      <c r="AT38" s="548"/>
      <c r="AU38" s="548"/>
      <c r="AV38" s="548"/>
      <c r="AW38" s="548"/>
      <c r="AX38" s="548"/>
      <c r="AY38" s="548"/>
      <c r="AZ38" s="548"/>
      <c r="BA38" s="548"/>
      <c r="BB38" s="548"/>
      <c r="BC38" s="549"/>
      <c r="BD38" s="554"/>
      <c r="BE38" s="548"/>
      <c r="BF38" s="548"/>
      <c r="BG38" s="548"/>
      <c r="BH38" s="548"/>
      <c r="BI38" s="548"/>
      <c r="BJ38" s="548"/>
      <c r="BK38" s="548"/>
      <c r="BL38" s="548"/>
      <c r="BM38" s="548"/>
      <c r="BN38" s="548"/>
      <c r="BO38" s="549"/>
      <c r="BP38" s="554"/>
      <c r="BQ38" s="548"/>
      <c r="BR38" s="548"/>
      <c r="BS38" s="548"/>
      <c r="BT38" s="548"/>
      <c r="BU38" s="548"/>
      <c r="BV38" s="548"/>
      <c r="BW38" s="548"/>
      <c r="BX38" s="548"/>
      <c r="BY38" s="548"/>
      <c r="BZ38" s="548"/>
      <c r="CA38" s="557"/>
    </row>
    <row r="39" spans="1:79" ht="7.5" customHeight="1" thickBot="1">
      <c r="A39" s="583"/>
      <c r="B39" s="593"/>
      <c r="C39" s="593"/>
      <c r="D39" s="593"/>
      <c r="E39" s="543"/>
      <c r="F39" s="543"/>
      <c r="G39" s="562"/>
      <c r="H39" s="563"/>
      <c r="I39" s="563"/>
      <c r="J39" s="563"/>
      <c r="K39" s="563"/>
      <c r="L39" s="563"/>
      <c r="M39" s="563"/>
      <c r="N39" s="563"/>
      <c r="O39" s="563"/>
      <c r="P39" s="563"/>
      <c r="Q39" s="563"/>
      <c r="R39" s="563"/>
      <c r="S39" s="563"/>
      <c r="T39" s="564"/>
      <c r="U39" s="601"/>
      <c r="V39" s="602"/>
      <c r="W39" s="602"/>
      <c r="X39" s="602"/>
      <c r="Y39" s="602"/>
      <c r="Z39" s="602"/>
      <c r="AA39" s="602"/>
      <c r="AB39" s="602"/>
      <c r="AC39" s="602"/>
      <c r="AD39" s="602"/>
      <c r="AE39" s="603"/>
      <c r="AF39" s="550"/>
      <c r="AG39" s="551"/>
      <c r="AH39" s="551"/>
      <c r="AI39" s="551"/>
      <c r="AJ39" s="551"/>
      <c r="AK39" s="551"/>
      <c r="AL39" s="551"/>
      <c r="AM39" s="551"/>
      <c r="AN39" s="551"/>
      <c r="AO39" s="551"/>
      <c r="AP39" s="551"/>
      <c r="AQ39" s="552"/>
      <c r="AR39" s="555"/>
      <c r="AS39" s="551"/>
      <c r="AT39" s="551"/>
      <c r="AU39" s="551"/>
      <c r="AV39" s="551"/>
      <c r="AW39" s="551"/>
      <c r="AX39" s="551"/>
      <c r="AY39" s="551"/>
      <c r="AZ39" s="551"/>
      <c r="BA39" s="551"/>
      <c r="BB39" s="551"/>
      <c r="BC39" s="552"/>
      <c r="BD39" s="555"/>
      <c r="BE39" s="551"/>
      <c r="BF39" s="551"/>
      <c r="BG39" s="551"/>
      <c r="BH39" s="551"/>
      <c r="BI39" s="551"/>
      <c r="BJ39" s="551"/>
      <c r="BK39" s="551"/>
      <c r="BL39" s="551"/>
      <c r="BM39" s="551"/>
      <c r="BN39" s="551"/>
      <c r="BO39" s="552"/>
      <c r="BP39" s="555"/>
      <c r="BQ39" s="551"/>
      <c r="BR39" s="551"/>
      <c r="BS39" s="551"/>
      <c r="BT39" s="551"/>
      <c r="BU39" s="551"/>
      <c r="BV39" s="551"/>
      <c r="BW39" s="551"/>
      <c r="BX39" s="551"/>
      <c r="BY39" s="551"/>
      <c r="BZ39" s="551"/>
      <c r="CA39" s="558"/>
    </row>
    <row r="40" spans="1:79" ht="6" customHeight="1" thickBot="1">
      <c r="A40" s="67"/>
      <c r="B40" s="4"/>
      <c r="C40" s="4"/>
      <c r="D40" s="4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65"/>
    </row>
    <row r="41" spans="1:79" ht="7.5" customHeight="1">
      <c r="A41" s="582" t="s">
        <v>37</v>
      </c>
      <c r="B41" s="585" t="s">
        <v>36</v>
      </c>
      <c r="C41" s="585"/>
      <c r="D41" s="585"/>
      <c r="E41" s="588">
        <v>13</v>
      </c>
      <c r="F41" s="588"/>
      <c r="G41" s="588"/>
      <c r="H41" s="589" t="s">
        <v>327</v>
      </c>
      <c r="I41" s="589"/>
      <c r="J41" s="589"/>
      <c r="K41" s="589"/>
      <c r="L41" s="589"/>
      <c r="M41" s="589"/>
      <c r="N41" s="589"/>
      <c r="O41" s="589"/>
      <c r="P41" s="589"/>
      <c r="Q41" s="589"/>
      <c r="R41" s="589"/>
      <c r="S41" s="589"/>
      <c r="T41" s="589"/>
      <c r="U41" s="589"/>
      <c r="V41" s="589"/>
      <c r="W41" s="589"/>
      <c r="X41" s="589"/>
      <c r="Y41" s="589"/>
      <c r="Z41" s="589"/>
      <c r="AA41" s="589"/>
      <c r="AB41" s="589"/>
      <c r="AC41" s="589"/>
      <c r="AD41" s="589"/>
      <c r="AE41" s="589"/>
      <c r="AF41" s="589"/>
      <c r="AG41" s="589"/>
      <c r="AH41" s="589"/>
      <c r="AI41" s="589"/>
      <c r="AJ41" s="589"/>
      <c r="AK41" s="589"/>
      <c r="AL41" s="589"/>
      <c r="AM41" s="589"/>
      <c r="AN41" s="589"/>
      <c r="AO41" s="589"/>
      <c r="AP41" s="589"/>
      <c r="AQ41" s="589"/>
      <c r="AR41" s="589"/>
      <c r="AS41" s="589"/>
      <c r="AT41" s="589"/>
      <c r="AU41" s="589"/>
      <c r="AV41" s="589"/>
      <c r="AW41" s="589"/>
      <c r="AX41" s="589"/>
      <c r="AY41" s="589"/>
      <c r="AZ41" s="589"/>
      <c r="BA41" s="589"/>
      <c r="BB41" s="589"/>
      <c r="BC41" s="589"/>
      <c r="BD41" s="591" t="s">
        <v>38</v>
      </c>
      <c r="BE41" s="591"/>
      <c r="BF41" s="591"/>
      <c r="BG41" s="644"/>
      <c r="BH41" s="644"/>
      <c r="BI41" s="644"/>
      <c r="BJ41" s="644"/>
      <c r="BK41" s="644"/>
      <c r="BL41" s="644"/>
      <c r="BM41" s="644"/>
      <c r="BN41" s="644"/>
      <c r="BO41" s="644"/>
      <c r="BP41" s="644"/>
      <c r="BQ41" s="644"/>
      <c r="BR41" s="644"/>
      <c r="BS41" s="644"/>
      <c r="BT41" s="644"/>
      <c r="BU41" s="644"/>
      <c r="BV41" s="644"/>
      <c r="BW41" s="644"/>
      <c r="BX41" s="644"/>
      <c r="BY41" s="644"/>
      <c r="BZ41" s="644"/>
      <c r="CA41" s="645"/>
    </row>
    <row r="42" spans="1:79" ht="7.5" customHeight="1">
      <c r="A42" s="583"/>
      <c r="B42" s="586"/>
      <c r="C42" s="586"/>
      <c r="D42" s="586"/>
      <c r="E42" s="543"/>
      <c r="F42" s="543"/>
      <c r="G42" s="543"/>
      <c r="H42" s="590"/>
      <c r="I42" s="590"/>
      <c r="J42" s="590"/>
      <c r="K42" s="590"/>
      <c r="L42" s="590"/>
      <c r="M42" s="590"/>
      <c r="N42" s="590"/>
      <c r="O42" s="590"/>
      <c r="P42" s="590"/>
      <c r="Q42" s="590"/>
      <c r="R42" s="590"/>
      <c r="S42" s="590"/>
      <c r="T42" s="590"/>
      <c r="U42" s="590"/>
      <c r="V42" s="590"/>
      <c r="W42" s="590"/>
      <c r="X42" s="590"/>
      <c r="Y42" s="590"/>
      <c r="Z42" s="590"/>
      <c r="AA42" s="590"/>
      <c r="AB42" s="590"/>
      <c r="AC42" s="590"/>
      <c r="AD42" s="590"/>
      <c r="AE42" s="590"/>
      <c r="AF42" s="590"/>
      <c r="AG42" s="590"/>
      <c r="AH42" s="590"/>
      <c r="AI42" s="590"/>
      <c r="AJ42" s="590"/>
      <c r="AK42" s="590"/>
      <c r="AL42" s="590"/>
      <c r="AM42" s="590"/>
      <c r="AN42" s="590"/>
      <c r="AO42" s="590"/>
      <c r="AP42" s="590"/>
      <c r="AQ42" s="590"/>
      <c r="AR42" s="590"/>
      <c r="AS42" s="590"/>
      <c r="AT42" s="590"/>
      <c r="AU42" s="590"/>
      <c r="AV42" s="590"/>
      <c r="AW42" s="590"/>
      <c r="AX42" s="590"/>
      <c r="AY42" s="590"/>
      <c r="AZ42" s="590"/>
      <c r="BA42" s="590"/>
      <c r="BB42" s="590"/>
      <c r="BC42" s="590"/>
      <c r="BD42" s="592"/>
      <c r="BE42" s="592"/>
      <c r="BF42" s="592"/>
      <c r="BG42" s="646"/>
      <c r="BH42" s="646"/>
      <c r="BI42" s="646"/>
      <c r="BJ42" s="646"/>
      <c r="BK42" s="646"/>
      <c r="BL42" s="646"/>
      <c r="BM42" s="646"/>
      <c r="BN42" s="646"/>
      <c r="BO42" s="646"/>
      <c r="BP42" s="646"/>
      <c r="BQ42" s="646"/>
      <c r="BR42" s="646"/>
      <c r="BS42" s="646"/>
      <c r="BT42" s="646"/>
      <c r="BU42" s="646"/>
      <c r="BV42" s="646"/>
      <c r="BW42" s="646"/>
      <c r="BX42" s="646"/>
      <c r="BY42" s="646"/>
      <c r="BZ42" s="646"/>
      <c r="CA42" s="647"/>
    </row>
    <row r="43" spans="1:79" ht="7.5" customHeight="1">
      <c r="A43" s="583"/>
      <c r="B43" s="586"/>
      <c r="C43" s="586"/>
      <c r="D43" s="586"/>
      <c r="E43" s="543">
        <v>14</v>
      </c>
      <c r="F43" s="543"/>
      <c r="G43" s="543"/>
      <c r="H43" s="590" t="s">
        <v>328</v>
      </c>
      <c r="I43" s="590"/>
      <c r="J43" s="590"/>
      <c r="K43" s="590"/>
      <c r="L43" s="590"/>
      <c r="M43" s="590"/>
      <c r="N43" s="590"/>
      <c r="O43" s="590"/>
      <c r="P43" s="590"/>
      <c r="Q43" s="590"/>
      <c r="R43" s="590"/>
      <c r="S43" s="590"/>
      <c r="T43" s="590"/>
      <c r="U43" s="590"/>
      <c r="V43" s="590"/>
      <c r="W43" s="590"/>
      <c r="X43" s="590"/>
      <c r="Y43" s="590"/>
      <c r="Z43" s="590"/>
      <c r="AA43" s="590"/>
      <c r="AB43" s="590"/>
      <c r="AC43" s="590"/>
      <c r="AD43" s="590"/>
      <c r="AE43" s="590"/>
      <c r="AF43" s="590"/>
      <c r="AG43" s="590"/>
      <c r="AH43" s="590"/>
      <c r="AI43" s="590"/>
      <c r="AJ43" s="590"/>
      <c r="AK43" s="590"/>
      <c r="AL43" s="590"/>
      <c r="AM43" s="590"/>
      <c r="AN43" s="590"/>
      <c r="AO43" s="590"/>
      <c r="AP43" s="590"/>
      <c r="AQ43" s="590"/>
      <c r="AR43" s="590"/>
      <c r="AS43" s="590"/>
      <c r="AT43" s="590"/>
      <c r="AU43" s="590"/>
      <c r="AV43" s="590"/>
      <c r="AW43" s="590"/>
      <c r="AX43" s="590"/>
      <c r="AY43" s="590"/>
      <c r="AZ43" s="590"/>
      <c r="BA43" s="590"/>
      <c r="BB43" s="590"/>
      <c r="BC43" s="590"/>
      <c r="BD43" s="592" t="s">
        <v>39</v>
      </c>
      <c r="BE43" s="592"/>
      <c r="BF43" s="592"/>
      <c r="BG43" s="646"/>
      <c r="BH43" s="646"/>
      <c r="BI43" s="646"/>
      <c r="BJ43" s="646"/>
      <c r="BK43" s="646"/>
      <c r="BL43" s="646"/>
      <c r="BM43" s="646"/>
      <c r="BN43" s="646"/>
      <c r="BO43" s="646"/>
      <c r="BP43" s="646"/>
      <c r="BQ43" s="646"/>
      <c r="BR43" s="646"/>
      <c r="BS43" s="646"/>
      <c r="BT43" s="646"/>
      <c r="BU43" s="646"/>
      <c r="BV43" s="646"/>
      <c r="BW43" s="646"/>
      <c r="BX43" s="646"/>
      <c r="BY43" s="646"/>
      <c r="BZ43" s="646"/>
      <c r="CA43" s="647"/>
    </row>
    <row r="44" spans="1:79" ht="7.5" customHeight="1">
      <c r="A44" s="583"/>
      <c r="B44" s="586"/>
      <c r="C44" s="586"/>
      <c r="D44" s="586"/>
      <c r="E44" s="543"/>
      <c r="F44" s="543"/>
      <c r="G44" s="543"/>
      <c r="H44" s="590"/>
      <c r="I44" s="590"/>
      <c r="J44" s="590"/>
      <c r="K44" s="590"/>
      <c r="L44" s="590"/>
      <c r="M44" s="590"/>
      <c r="N44" s="590"/>
      <c r="O44" s="590"/>
      <c r="P44" s="590"/>
      <c r="Q44" s="590"/>
      <c r="R44" s="590"/>
      <c r="S44" s="590"/>
      <c r="T44" s="590"/>
      <c r="U44" s="590"/>
      <c r="V44" s="590"/>
      <c r="W44" s="590"/>
      <c r="X44" s="590"/>
      <c r="Y44" s="590"/>
      <c r="Z44" s="590"/>
      <c r="AA44" s="590"/>
      <c r="AB44" s="590"/>
      <c r="AC44" s="590"/>
      <c r="AD44" s="590"/>
      <c r="AE44" s="590"/>
      <c r="AF44" s="590"/>
      <c r="AG44" s="590"/>
      <c r="AH44" s="590"/>
      <c r="AI44" s="590"/>
      <c r="AJ44" s="590"/>
      <c r="AK44" s="590"/>
      <c r="AL44" s="590"/>
      <c r="AM44" s="590"/>
      <c r="AN44" s="590"/>
      <c r="AO44" s="590"/>
      <c r="AP44" s="590"/>
      <c r="AQ44" s="590"/>
      <c r="AR44" s="590"/>
      <c r="AS44" s="590"/>
      <c r="AT44" s="590"/>
      <c r="AU44" s="590"/>
      <c r="AV44" s="590"/>
      <c r="AW44" s="590"/>
      <c r="AX44" s="590"/>
      <c r="AY44" s="590"/>
      <c r="AZ44" s="590"/>
      <c r="BA44" s="590"/>
      <c r="BB44" s="590"/>
      <c r="BC44" s="590"/>
      <c r="BD44" s="592"/>
      <c r="BE44" s="592"/>
      <c r="BF44" s="592"/>
      <c r="BG44" s="646"/>
      <c r="BH44" s="646"/>
      <c r="BI44" s="646"/>
      <c r="BJ44" s="646"/>
      <c r="BK44" s="646"/>
      <c r="BL44" s="646"/>
      <c r="BM44" s="646"/>
      <c r="BN44" s="646"/>
      <c r="BO44" s="646"/>
      <c r="BP44" s="646"/>
      <c r="BQ44" s="646"/>
      <c r="BR44" s="646"/>
      <c r="BS44" s="646"/>
      <c r="BT44" s="646"/>
      <c r="BU44" s="646"/>
      <c r="BV44" s="646"/>
      <c r="BW44" s="646"/>
      <c r="BX44" s="646"/>
      <c r="BY44" s="646"/>
      <c r="BZ44" s="646"/>
      <c r="CA44" s="647"/>
    </row>
    <row r="45" spans="1:79" ht="7.5" customHeight="1">
      <c r="A45" s="583"/>
      <c r="B45" s="586"/>
      <c r="C45" s="586"/>
      <c r="D45" s="586"/>
      <c r="E45" s="543">
        <v>15</v>
      </c>
      <c r="F45" s="543"/>
      <c r="G45" s="543"/>
      <c r="H45" s="590" t="s">
        <v>329</v>
      </c>
      <c r="I45" s="590"/>
      <c r="J45" s="590"/>
      <c r="K45" s="590"/>
      <c r="L45" s="590"/>
      <c r="M45" s="590"/>
      <c r="N45" s="590"/>
      <c r="O45" s="590"/>
      <c r="P45" s="590"/>
      <c r="Q45" s="590"/>
      <c r="R45" s="590"/>
      <c r="S45" s="590"/>
      <c r="T45" s="590"/>
      <c r="U45" s="590"/>
      <c r="V45" s="590"/>
      <c r="W45" s="590"/>
      <c r="X45" s="590"/>
      <c r="Y45" s="590"/>
      <c r="Z45" s="590"/>
      <c r="AA45" s="590"/>
      <c r="AB45" s="590"/>
      <c r="AC45" s="590"/>
      <c r="AD45" s="590"/>
      <c r="AE45" s="590"/>
      <c r="AF45" s="590"/>
      <c r="AG45" s="590"/>
      <c r="AH45" s="590"/>
      <c r="AI45" s="590"/>
      <c r="AJ45" s="590"/>
      <c r="AK45" s="590"/>
      <c r="AL45" s="590"/>
      <c r="AM45" s="590"/>
      <c r="AN45" s="590"/>
      <c r="AO45" s="590"/>
      <c r="AP45" s="590"/>
      <c r="AQ45" s="590"/>
      <c r="AR45" s="590"/>
      <c r="AS45" s="590"/>
      <c r="AT45" s="590"/>
      <c r="AU45" s="590"/>
      <c r="AV45" s="590"/>
      <c r="AW45" s="590"/>
      <c r="AX45" s="590"/>
      <c r="AY45" s="590"/>
      <c r="AZ45" s="590"/>
      <c r="BA45" s="590"/>
      <c r="BB45" s="590"/>
      <c r="BC45" s="590"/>
      <c r="BD45" s="592" t="s">
        <v>40</v>
      </c>
      <c r="BE45" s="592"/>
      <c r="BF45" s="592"/>
      <c r="BG45" s="646"/>
      <c r="BH45" s="646"/>
      <c r="BI45" s="646"/>
      <c r="BJ45" s="646"/>
      <c r="BK45" s="646"/>
      <c r="BL45" s="646"/>
      <c r="BM45" s="646"/>
      <c r="BN45" s="646"/>
      <c r="BO45" s="646"/>
      <c r="BP45" s="646"/>
      <c r="BQ45" s="646"/>
      <c r="BR45" s="646"/>
      <c r="BS45" s="646"/>
      <c r="BT45" s="646"/>
      <c r="BU45" s="646"/>
      <c r="BV45" s="646"/>
      <c r="BW45" s="646"/>
      <c r="BX45" s="646"/>
      <c r="BY45" s="646"/>
      <c r="BZ45" s="646"/>
      <c r="CA45" s="647"/>
    </row>
    <row r="46" spans="1:79" ht="7.5" customHeight="1">
      <c r="A46" s="583"/>
      <c r="B46" s="586"/>
      <c r="C46" s="586"/>
      <c r="D46" s="586"/>
      <c r="E46" s="543"/>
      <c r="F46" s="543"/>
      <c r="G46" s="543"/>
      <c r="H46" s="590"/>
      <c r="I46" s="590"/>
      <c r="J46" s="590"/>
      <c r="K46" s="590"/>
      <c r="L46" s="590"/>
      <c r="M46" s="590"/>
      <c r="N46" s="590"/>
      <c r="O46" s="590"/>
      <c r="P46" s="590"/>
      <c r="Q46" s="590"/>
      <c r="R46" s="590"/>
      <c r="S46" s="590"/>
      <c r="T46" s="590"/>
      <c r="U46" s="590"/>
      <c r="V46" s="590"/>
      <c r="W46" s="590"/>
      <c r="X46" s="590"/>
      <c r="Y46" s="590"/>
      <c r="Z46" s="590"/>
      <c r="AA46" s="590"/>
      <c r="AB46" s="590"/>
      <c r="AC46" s="590"/>
      <c r="AD46" s="590"/>
      <c r="AE46" s="590"/>
      <c r="AF46" s="590"/>
      <c r="AG46" s="590"/>
      <c r="AH46" s="590"/>
      <c r="AI46" s="590"/>
      <c r="AJ46" s="590"/>
      <c r="AK46" s="590"/>
      <c r="AL46" s="590"/>
      <c r="AM46" s="590"/>
      <c r="AN46" s="590"/>
      <c r="AO46" s="590"/>
      <c r="AP46" s="590"/>
      <c r="AQ46" s="590"/>
      <c r="AR46" s="590"/>
      <c r="AS46" s="590"/>
      <c r="AT46" s="590"/>
      <c r="AU46" s="590"/>
      <c r="AV46" s="590"/>
      <c r="AW46" s="590"/>
      <c r="AX46" s="590"/>
      <c r="AY46" s="590"/>
      <c r="AZ46" s="590"/>
      <c r="BA46" s="590"/>
      <c r="BB46" s="590"/>
      <c r="BC46" s="590"/>
      <c r="BD46" s="592"/>
      <c r="BE46" s="592"/>
      <c r="BF46" s="592"/>
      <c r="BG46" s="646"/>
      <c r="BH46" s="646"/>
      <c r="BI46" s="646"/>
      <c r="BJ46" s="646"/>
      <c r="BK46" s="646"/>
      <c r="BL46" s="646"/>
      <c r="BM46" s="646"/>
      <c r="BN46" s="646"/>
      <c r="BO46" s="646"/>
      <c r="BP46" s="646"/>
      <c r="BQ46" s="646"/>
      <c r="BR46" s="646"/>
      <c r="BS46" s="646"/>
      <c r="BT46" s="646"/>
      <c r="BU46" s="646"/>
      <c r="BV46" s="646"/>
      <c r="BW46" s="646"/>
      <c r="BX46" s="646"/>
      <c r="BY46" s="646"/>
      <c r="BZ46" s="646"/>
      <c r="CA46" s="647"/>
    </row>
    <row r="47" spans="1:79" ht="7.5" customHeight="1">
      <c r="A47" s="583"/>
      <c r="B47" s="586"/>
      <c r="C47" s="586"/>
      <c r="D47" s="586"/>
      <c r="E47" s="543">
        <v>16</v>
      </c>
      <c r="F47" s="543"/>
      <c r="G47" s="543"/>
      <c r="H47" s="604" t="s">
        <v>330</v>
      </c>
      <c r="I47" s="604"/>
      <c r="J47" s="604"/>
      <c r="K47" s="604"/>
      <c r="L47" s="604"/>
      <c r="M47" s="604"/>
      <c r="N47" s="604"/>
      <c r="O47" s="604"/>
      <c r="P47" s="604"/>
      <c r="Q47" s="604"/>
      <c r="R47" s="604"/>
      <c r="S47" s="604"/>
      <c r="T47" s="604"/>
      <c r="U47" s="604"/>
      <c r="V47" s="604"/>
      <c r="W47" s="604"/>
      <c r="X47" s="604"/>
      <c r="Y47" s="604"/>
      <c r="Z47" s="604"/>
      <c r="AA47" s="604"/>
      <c r="AB47" s="604"/>
      <c r="AC47" s="604"/>
      <c r="AD47" s="604"/>
      <c r="AE47" s="604"/>
      <c r="AF47" s="604"/>
      <c r="AG47" s="604"/>
      <c r="AH47" s="604"/>
      <c r="AI47" s="604"/>
      <c r="AJ47" s="604"/>
      <c r="AK47" s="604"/>
      <c r="AL47" s="604"/>
      <c r="AM47" s="604"/>
      <c r="AN47" s="604"/>
      <c r="AO47" s="604"/>
      <c r="AP47" s="604"/>
      <c r="AQ47" s="604"/>
      <c r="AR47" s="604"/>
      <c r="AS47" s="604"/>
      <c r="AT47" s="604"/>
      <c r="AU47" s="604"/>
      <c r="AV47" s="604"/>
      <c r="AW47" s="604"/>
      <c r="AX47" s="604"/>
      <c r="AY47" s="604"/>
      <c r="AZ47" s="604"/>
      <c r="BA47" s="604"/>
      <c r="BB47" s="604"/>
      <c r="BC47" s="604"/>
      <c r="BD47" s="592" t="s">
        <v>41</v>
      </c>
      <c r="BE47" s="592"/>
      <c r="BF47" s="592"/>
      <c r="BG47" s="628">
        <f>BG41-BG43-BG45</f>
        <v>0</v>
      </c>
      <c r="BH47" s="628"/>
      <c r="BI47" s="628"/>
      <c r="BJ47" s="628"/>
      <c r="BK47" s="628"/>
      <c r="BL47" s="628"/>
      <c r="BM47" s="628"/>
      <c r="BN47" s="628"/>
      <c r="BO47" s="628"/>
      <c r="BP47" s="628"/>
      <c r="BQ47" s="628"/>
      <c r="BR47" s="628"/>
      <c r="BS47" s="628"/>
      <c r="BT47" s="628"/>
      <c r="BU47" s="628"/>
      <c r="BV47" s="628"/>
      <c r="BW47" s="628"/>
      <c r="BX47" s="628"/>
      <c r="BY47" s="628"/>
      <c r="BZ47" s="628"/>
      <c r="CA47" s="629"/>
    </row>
    <row r="48" spans="1:79" ht="7.5" customHeight="1">
      <c r="A48" s="583"/>
      <c r="B48" s="586"/>
      <c r="C48" s="586"/>
      <c r="D48" s="586"/>
      <c r="E48" s="543"/>
      <c r="F48" s="543"/>
      <c r="G48" s="543"/>
      <c r="H48" s="604"/>
      <c r="I48" s="604"/>
      <c r="J48" s="604"/>
      <c r="K48" s="604"/>
      <c r="L48" s="604"/>
      <c r="M48" s="604"/>
      <c r="N48" s="604"/>
      <c r="O48" s="604"/>
      <c r="P48" s="604"/>
      <c r="Q48" s="604"/>
      <c r="R48" s="604"/>
      <c r="S48" s="604"/>
      <c r="T48" s="604"/>
      <c r="U48" s="604"/>
      <c r="V48" s="604"/>
      <c r="W48" s="604"/>
      <c r="X48" s="604"/>
      <c r="Y48" s="604"/>
      <c r="Z48" s="604"/>
      <c r="AA48" s="604"/>
      <c r="AB48" s="604"/>
      <c r="AC48" s="604"/>
      <c r="AD48" s="604"/>
      <c r="AE48" s="604"/>
      <c r="AF48" s="604"/>
      <c r="AG48" s="604"/>
      <c r="AH48" s="604"/>
      <c r="AI48" s="604"/>
      <c r="AJ48" s="604"/>
      <c r="AK48" s="604"/>
      <c r="AL48" s="604"/>
      <c r="AM48" s="604"/>
      <c r="AN48" s="604"/>
      <c r="AO48" s="604"/>
      <c r="AP48" s="604"/>
      <c r="AQ48" s="604"/>
      <c r="AR48" s="604"/>
      <c r="AS48" s="604"/>
      <c r="AT48" s="604"/>
      <c r="AU48" s="604"/>
      <c r="AV48" s="604"/>
      <c r="AW48" s="604"/>
      <c r="AX48" s="604"/>
      <c r="AY48" s="604"/>
      <c r="AZ48" s="604"/>
      <c r="BA48" s="604"/>
      <c r="BB48" s="604"/>
      <c r="BC48" s="604"/>
      <c r="BD48" s="592"/>
      <c r="BE48" s="592"/>
      <c r="BF48" s="592"/>
      <c r="BG48" s="628"/>
      <c r="BH48" s="628"/>
      <c r="BI48" s="628"/>
      <c r="BJ48" s="628"/>
      <c r="BK48" s="628"/>
      <c r="BL48" s="628"/>
      <c r="BM48" s="628"/>
      <c r="BN48" s="628"/>
      <c r="BO48" s="628"/>
      <c r="BP48" s="628"/>
      <c r="BQ48" s="628"/>
      <c r="BR48" s="628"/>
      <c r="BS48" s="628"/>
      <c r="BT48" s="628"/>
      <c r="BU48" s="628"/>
      <c r="BV48" s="628"/>
      <c r="BW48" s="628"/>
      <c r="BX48" s="628"/>
      <c r="BY48" s="628"/>
      <c r="BZ48" s="628"/>
      <c r="CA48" s="629"/>
    </row>
    <row r="49" spans="1:79" ht="7.5" customHeight="1">
      <c r="A49" s="583"/>
      <c r="B49" s="586"/>
      <c r="C49" s="586"/>
      <c r="D49" s="586"/>
      <c r="E49" s="543">
        <v>17</v>
      </c>
      <c r="F49" s="543"/>
      <c r="G49" s="543"/>
      <c r="H49" s="631" t="s">
        <v>116</v>
      </c>
      <c r="I49" s="632"/>
      <c r="J49" s="632"/>
      <c r="K49" s="632"/>
      <c r="L49" s="632"/>
      <c r="M49" s="632"/>
      <c r="N49" s="632"/>
      <c r="O49" s="632"/>
      <c r="P49" s="632"/>
      <c r="Q49" s="632"/>
      <c r="R49" s="632"/>
      <c r="S49" s="632"/>
      <c r="T49" s="632"/>
      <c r="U49" s="632"/>
      <c r="V49" s="632"/>
      <c r="W49" s="632"/>
      <c r="X49" s="632"/>
      <c r="Y49" s="632"/>
      <c r="Z49" s="632"/>
      <c r="AA49" s="632"/>
      <c r="AB49" s="632"/>
      <c r="AC49" s="632"/>
      <c r="AD49" s="632"/>
      <c r="AE49" s="632"/>
      <c r="AF49" s="632"/>
      <c r="AG49" s="632"/>
      <c r="AH49" s="632"/>
      <c r="AI49" s="632"/>
      <c r="AJ49" s="632"/>
      <c r="AK49" s="632"/>
      <c r="AL49" s="632"/>
      <c r="AM49" s="632"/>
      <c r="AN49" s="632"/>
      <c r="AO49" s="632"/>
      <c r="AP49" s="632"/>
      <c r="AQ49" s="632"/>
      <c r="AR49" s="632"/>
      <c r="AS49" s="632"/>
      <c r="AT49" s="632"/>
      <c r="AU49" s="632"/>
      <c r="AV49" s="632"/>
      <c r="AW49" s="632"/>
      <c r="AX49" s="632"/>
      <c r="AY49" s="632"/>
      <c r="AZ49" s="632"/>
      <c r="BA49" s="632"/>
      <c r="BB49" s="632"/>
      <c r="BC49" s="633"/>
      <c r="BD49" s="592" t="s">
        <v>79</v>
      </c>
      <c r="BE49" s="592"/>
      <c r="BF49" s="592"/>
      <c r="BG49" s="638" t="str">
        <f>IF(G35=BG47, "Correcto", "Incorrecto")</f>
        <v>Correcto</v>
      </c>
      <c r="BH49" s="639"/>
      <c r="BI49" s="639"/>
      <c r="BJ49" s="639"/>
      <c r="BK49" s="639"/>
      <c r="BL49" s="639"/>
      <c r="BM49" s="639"/>
      <c r="BN49" s="639"/>
      <c r="BO49" s="639"/>
      <c r="BP49" s="639"/>
      <c r="BQ49" s="639"/>
      <c r="BR49" s="639"/>
      <c r="BS49" s="639"/>
      <c r="BT49" s="639"/>
      <c r="BU49" s="639"/>
      <c r="BV49" s="639"/>
      <c r="BW49" s="639"/>
      <c r="BX49" s="639"/>
      <c r="BY49" s="639"/>
      <c r="BZ49" s="639"/>
      <c r="CA49" s="640"/>
    </row>
    <row r="50" spans="1:79" ht="7.5" customHeight="1" thickBot="1">
      <c r="A50" s="584"/>
      <c r="B50" s="587"/>
      <c r="C50" s="587"/>
      <c r="D50" s="587"/>
      <c r="E50" s="630"/>
      <c r="F50" s="630"/>
      <c r="G50" s="630"/>
      <c r="H50" s="634"/>
      <c r="I50" s="635"/>
      <c r="J50" s="635"/>
      <c r="K50" s="635"/>
      <c r="L50" s="635"/>
      <c r="M50" s="635"/>
      <c r="N50" s="635"/>
      <c r="O50" s="635"/>
      <c r="P50" s="635"/>
      <c r="Q50" s="635"/>
      <c r="R50" s="635"/>
      <c r="S50" s="635"/>
      <c r="T50" s="635"/>
      <c r="U50" s="635"/>
      <c r="V50" s="635"/>
      <c r="W50" s="635"/>
      <c r="X50" s="635"/>
      <c r="Y50" s="635"/>
      <c r="Z50" s="635"/>
      <c r="AA50" s="635"/>
      <c r="AB50" s="635"/>
      <c r="AC50" s="635"/>
      <c r="AD50" s="635"/>
      <c r="AE50" s="635"/>
      <c r="AF50" s="635"/>
      <c r="AG50" s="635"/>
      <c r="AH50" s="635"/>
      <c r="AI50" s="635"/>
      <c r="AJ50" s="635"/>
      <c r="AK50" s="635"/>
      <c r="AL50" s="635"/>
      <c r="AM50" s="635"/>
      <c r="AN50" s="635"/>
      <c r="AO50" s="635"/>
      <c r="AP50" s="635"/>
      <c r="AQ50" s="635"/>
      <c r="AR50" s="635"/>
      <c r="AS50" s="635"/>
      <c r="AT50" s="635"/>
      <c r="AU50" s="635"/>
      <c r="AV50" s="635"/>
      <c r="AW50" s="635"/>
      <c r="AX50" s="635"/>
      <c r="AY50" s="635"/>
      <c r="AZ50" s="635"/>
      <c r="BA50" s="635"/>
      <c r="BB50" s="635"/>
      <c r="BC50" s="636"/>
      <c r="BD50" s="637"/>
      <c r="BE50" s="637"/>
      <c r="BF50" s="637"/>
      <c r="BG50" s="641"/>
      <c r="BH50" s="642"/>
      <c r="BI50" s="642"/>
      <c r="BJ50" s="642"/>
      <c r="BK50" s="642"/>
      <c r="BL50" s="642"/>
      <c r="BM50" s="642"/>
      <c r="BN50" s="642"/>
      <c r="BO50" s="642"/>
      <c r="BP50" s="642"/>
      <c r="BQ50" s="642"/>
      <c r="BR50" s="642"/>
      <c r="BS50" s="642"/>
      <c r="BT50" s="642"/>
      <c r="BU50" s="642"/>
      <c r="BV50" s="642"/>
      <c r="BW50" s="642"/>
      <c r="BX50" s="642"/>
      <c r="BY50" s="642"/>
      <c r="BZ50" s="642"/>
      <c r="CA50" s="643"/>
    </row>
    <row r="51" spans="1:79" ht="6" customHeight="1" thickBot="1">
      <c r="A51" s="67"/>
      <c r="B51" s="5"/>
      <c r="C51" s="5"/>
      <c r="D51" s="5"/>
      <c r="E51" s="3"/>
      <c r="F51" s="3"/>
      <c r="G51" s="3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7"/>
      <c r="BE51" s="7"/>
      <c r="BF51" s="7"/>
      <c r="BG51" s="17"/>
      <c r="BH51" s="17"/>
      <c r="BI51" s="17"/>
      <c r="BJ51" s="17"/>
      <c r="BK51" s="17"/>
      <c r="BL51" s="17"/>
      <c r="BM51" s="17"/>
      <c r="BN51" s="17"/>
      <c r="BO51" s="17"/>
      <c r="BP51" s="17"/>
      <c r="BQ51" s="17"/>
      <c r="BR51" s="17"/>
      <c r="BS51" s="17"/>
      <c r="BT51" s="17"/>
      <c r="BU51" s="17"/>
      <c r="BV51" s="17"/>
      <c r="BW51" s="17"/>
      <c r="BX51" s="17"/>
      <c r="BY51" s="17"/>
      <c r="BZ51" s="17"/>
      <c r="CA51" s="68"/>
    </row>
    <row r="52" spans="1:79" ht="7.5" customHeight="1">
      <c r="A52" s="582" t="s">
        <v>42</v>
      </c>
      <c r="B52" s="585" t="s">
        <v>43</v>
      </c>
      <c r="C52" s="585"/>
      <c r="D52" s="585"/>
      <c r="E52" s="588">
        <v>18</v>
      </c>
      <c r="F52" s="588"/>
      <c r="G52" s="588"/>
      <c r="H52" s="589" t="s">
        <v>331</v>
      </c>
      <c r="I52" s="589"/>
      <c r="J52" s="589"/>
      <c r="K52" s="589"/>
      <c r="L52" s="589"/>
      <c r="M52" s="589"/>
      <c r="N52" s="589"/>
      <c r="O52" s="589"/>
      <c r="P52" s="589"/>
      <c r="Q52" s="589"/>
      <c r="R52" s="589"/>
      <c r="S52" s="589"/>
      <c r="T52" s="589"/>
      <c r="U52" s="589"/>
      <c r="V52" s="589"/>
      <c r="W52" s="589"/>
      <c r="X52" s="589"/>
      <c r="Y52" s="589"/>
      <c r="Z52" s="589"/>
      <c r="AA52" s="589"/>
      <c r="AB52" s="589"/>
      <c r="AC52" s="589"/>
      <c r="AD52" s="589"/>
      <c r="AE52" s="589"/>
      <c r="AF52" s="589"/>
      <c r="AG52" s="589"/>
      <c r="AH52" s="589"/>
      <c r="AI52" s="589"/>
      <c r="AJ52" s="589"/>
      <c r="AK52" s="589"/>
      <c r="AL52" s="589"/>
      <c r="AM52" s="589"/>
      <c r="AN52" s="589"/>
      <c r="AO52" s="589"/>
      <c r="AP52" s="589"/>
      <c r="AQ52" s="589"/>
      <c r="AR52" s="589"/>
      <c r="AS52" s="589"/>
      <c r="AT52" s="589"/>
      <c r="AU52" s="589"/>
      <c r="AV52" s="589"/>
      <c r="AW52" s="589"/>
      <c r="AX52" s="589"/>
      <c r="AY52" s="589"/>
      <c r="AZ52" s="589"/>
      <c r="BA52" s="589"/>
      <c r="BB52" s="589"/>
      <c r="BC52" s="589"/>
      <c r="BD52" s="591" t="s">
        <v>44</v>
      </c>
      <c r="BE52" s="591"/>
      <c r="BF52" s="591"/>
      <c r="BG52" s="652">
        <f>G38</f>
        <v>0</v>
      </c>
      <c r="BH52" s="652"/>
      <c r="BI52" s="652"/>
      <c r="BJ52" s="652"/>
      <c r="BK52" s="652"/>
      <c r="BL52" s="652"/>
      <c r="BM52" s="652"/>
      <c r="BN52" s="652"/>
      <c r="BO52" s="652"/>
      <c r="BP52" s="652"/>
      <c r="BQ52" s="652"/>
      <c r="BR52" s="652"/>
      <c r="BS52" s="652"/>
      <c r="BT52" s="652"/>
      <c r="BU52" s="652"/>
      <c r="BV52" s="652"/>
      <c r="BW52" s="652"/>
      <c r="BX52" s="652"/>
      <c r="BY52" s="652"/>
      <c r="BZ52" s="652"/>
      <c r="CA52" s="653"/>
    </row>
    <row r="53" spans="1:79" ht="7.5" customHeight="1">
      <c r="A53" s="583"/>
      <c r="B53" s="586"/>
      <c r="C53" s="586"/>
      <c r="D53" s="586"/>
      <c r="E53" s="543"/>
      <c r="F53" s="543"/>
      <c r="G53" s="543"/>
      <c r="H53" s="590"/>
      <c r="I53" s="590"/>
      <c r="J53" s="590"/>
      <c r="K53" s="590"/>
      <c r="L53" s="590"/>
      <c r="M53" s="590"/>
      <c r="N53" s="590"/>
      <c r="O53" s="590"/>
      <c r="P53" s="590"/>
      <c r="Q53" s="590"/>
      <c r="R53" s="590"/>
      <c r="S53" s="590"/>
      <c r="T53" s="590"/>
      <c r="U53" s="590"/>
      <c r="V53" s="590"/>
      <c r="W53" s="590"/>
      <c r="X53" s="590"/>
      <c r="Y53" s="590"/>
      <c r="Z53" s="590"/>
      <c r="AA53" s="590"/>
      <c r="AB53" s="590"/>
      <c r="AC53" s="590"/>
      <c r="AD53" s="590"/>
      <c r="AE53" s="590"/>
      <c r="AF53" s="590"/>
      <c r="AG53" s="590"/>
      <c r="AH53" s="590"/>
      <c r="AI53" s="590"/>
      <c r="AJ53" s="590"/>
      <c r="AK53" s="590"/>
      <c r="AL53" s="590"/>
      <c r="AM53" s="590"/>
      <c r="AN53" s="590"/>
      <c r="AO53" s="590"/>
      <c r="AP53" s="590"/>
      <c r="AQ53" s="590"/>
      <c r="AR53" s="590"/>
      <c r="AS53" s="590"/>
      <c r="AT53" s="590"/>
      <c r="AU53" s="590"/>
      <c r="AV53" s="590"/>
      <c r="AW53" s="590"/>
      <c r="AX53" s="590"/>
      <c r="AY53" s="590"/>
      <c r="AZ53" s="590"/>
      <c r="BA53" s="590"/>
      <c r="BB53" s="590"/>
      <c r="BC53" s="590"/>
      <c r="BD53" s="592"/>
      <c r="BE53" s="592"/>
      <c r="BF53" s="592"/>
      <c r="BG53" s="654"/>
      <c r="BH53" s="654"/>
      <c r="BI53" s="654"/>
      <c r="BJ53" s="654"/>
      <c r="BK53" s="654"/>
      <c r="BL53" s="654"/>
      <c r="BM53" s="654"/>
      <c r="BN53" s="654"/>
      <c r="BO53" s="654"/>
      <c r="BP53" s="654"/>
      <c r="BQ53" s="654"/>
      <c r="BR53" s="654"/>
      <c r="BS53" s="654"/>
      <c r="BT53" s="654"/>
      <c r="BU53" s="654"/>
      <c r="BV53" s="654"/>
      <c r="BW53" s="654"/>
      <c r="BX53" s="654"/>
      <c r="BY53" s="654"/>
      <c r="BZ53" s="654"/>
      <c r="CA53" s="655"/>
    </row>
    <row r="54" spans="1:79" ht="7.5" customHeight="1">
      <c r="A54" s="583"/>
      <c r="B54" s="586"/>
      <c r="C54" s="586"/>
      <c r="D54" s="586"/>
      <c r="E54" s="543">
        <v>19</v>
      </c>
      <c r="F54" s="543"/>
      <c r="G54" s="543"/>
      <c r="H54" s="1085" t="s">
        <v>479</v>
      </c>
      <c r="I54" s="632"/>
      <c r="J54" s="632"/>
      <c r="K54" s="632"/>
      <c r="L54" s="632"/>
      <c r="M54" s="632"/>
      <c r="N54" s="632"/>
      <c r="O54" s="632"/>
      <c r="P54" s="632"/>
      <c r="Q54" s="632"/>
      <c r="R54" s="632"/>
      <c r="S54" s="632"/>
      <c r="T54" s="632"/>
      <c r="U54" s="632"/>
      <c r="V54" s="632"/>
      <c r="W54" s="632"/>
      <c r="X54" s="632"/>
      <c r="Y54" s="632"/>
      <c r="Z54" s="632"/>
      <c r="AA54" s="632"/>
      <c r="AB54" s="632"/>
      <c r="AC54" s="632"/>
      <c r="AD54" s="632"/>
      <c r="AE54" s="632"/>
      <c r="AF54" s="632"/>
      <c r="AG54" s="632"/>
      <c r="AH54" s="632"/>
      <c r="AI54" s="632"/>
      <c r="AJ54" s="632"/>
      <c r="AK54" s="632"/>
      <c r="AL54" s="632"/>
      <c r="AM54" s="632"/>
      <c r="AN54" s="632"/>
      <c r="AO54" s="632"/>
      <c r="AP54" s="632"/>
      <c r="AQ54" s="632"/>
      <c r="AR54" s="632"/>
      <c r="AS54" s="632"/>
      <c r="AT54" s="632"/>
      <c r="AU54" s="632"/>
      <c r="AV54" s="632"/>
      <c r="AW54" s="632"/>
      <c r="AX54" s="632"/>
      <c r="AY54" s="632"/>
      <c r="AZ54" s="632"/>
      <c r="BA54" s="632"/>
      <c r="BB54" s="632"/>
      <c r="BC54" s="633"/>
      <c r="BD54" s="592" t="s">
        <v>46</v>
      </c>
      <c r="BE54" s="592"/>
      <c r="BF54" s="592"/>
      <c r="BG54" s="648">
        <f>+BG52*15%</f>
        <v>0</v>
      </c>
      <c r="BH54" s="648"/>
      <c r="BI54" s="648"/>
      <c r="BJ54" s="648"/>
      <c r="BK54" s="648"/>
      <c r="BL54" s="648"/>
      <c r="BM54" s="648"/>
      <c r="BN54" s="648"/>
      <c r="BO54" s="648"/>
      <c r="BP54" s="648"/>
      <c r="BQ54" s="648"/>
      <c r="BR54" s="648"/>
      <c r="BS54" s="648"/>
      <c r="BT54" s="648"/>
      <c r="BU54" s="648"/>
      <c r="BV54" s="648"/>
      <c r="BW54" s="648"/>
      <c r="BX54" s="648"/>
      <c r="BY54" s="648"/>
      <c r="BZ54" s="648"/>
      <c r="CA54" s="649"/>
    </row>
    <row r="55" spans="1:79" ht="7.5" customHeight="1">
      <c r="A55" s="583"/>
      <c r="B55" s="586"/>
      <c r="C55" s="586"/>
      <c r="D55" s="586"/>
      <c r="E55" s="543"/>
      <c r="F55" s="543"/>
      <c r="G55" s="543"/>
      <c r="H55" s="1086"/>
      <c r="I55" s="1087"/>
      <c r="J55" s="1087"/>
      <c r="K55" s="1087"/>
      <c r="L55" s="1087"/>
      <c r="M55" s="1087"/>
      <c r="N55" s="1087"/>
      <c r="O55" s="1087"/>
      <c r="P55" s="1087"/>
      <c r="Q55" s="1087"/>
      <c r="R55" s="1087"/>
      <c r="S55" s="1087"/>
      <c r="T55" s="1087"/>
      <c r="U55" s="1087"/>
      <c r="V55" s="1087"/>
      <c r="W55" s="1087"/>
      <c r="X55" s="1087"/>
      <c r="Y55" s="1087"/>
      <c r="Z55" s="1087"/>
      <c r="AA55" s="1087"/>
      <c r="AB55" s="1087"/>
      <c r="AC55" s="1087"/>
      <c r="AD55" s="1087"/>
      <c r="AE55" s="1087"/>
      <c r="AF55" s="1087"/>
      <c r="AG55" s="1087"/>
      <c r="AH55" s="1087"/>
      <c r="AI55" s="1087"/>
      <c r="AJ55" s="1087"/>
      <c r="AK55" s="1087"/>
      <c r="AL55" s="1087"/>
      <c r="AM55" s="1087"/>
      <c r="AN55" s="1087"/>
      <c r="AO55" s="1087"/>
      <c r="AP55" s="1087"/>
      <c r="AQ55" s="1087"/>
      <c r="AR55" s="1087"/>
      <c r="AS55" s="1087"/>
      <c r="AT55" s="1087"/>
      <c r="AU55" s="1087"/>
      <c r="AV55" s="1087"/>
      <c r="AW55" s="1087"/>
      <c r="AX55" s="1087"/>
      <c r="AY55" s="1087"/>
      <c r="AZ55" s="1087"/>
      <c r="BA55" s="1087"/>
      <c r="BB55" s="1087"/>
      <c r="BC55" s="1088"/>
      <c r="BD55" s="592"/>
      <c r="BE55" s="592"/>
      <c r="BF55" s="592"/>
      <c r="BG55" s="648"/>
      <c r="BH55" s="648"/>
      <c r="BI55" s="648"/>
      <c r="BJ55" s="648"/>
      <c r="BK55" s="648"/>
      <c r="BL55" s="648"/>
      <c r="BM55" s="648"/>
      <c r="BN55" s="648"/>
      <c r="BO55" s="648"/>
      <c r="BP55" s="648"/>
      <c r="BQ55" s="648"/>
      <c r="BR55" s="648"/>
      <c r="BS55" s="648"/>
      <c r="BT55" s="648"/>
      <c r="BU55" s="648"/>
      <c r="BV55" s="648"/>
      <c r="BW55" s="648"/>
      <c r="BX55" s="648"/>
      <c r="BY55" s="648"/>
      <c r="BZ55" s="648"/>
      <c r="CA55" s="649"/>
    </row>
    <row r="56" spans="1:79" ht="7.5" customHeight="1">
      <c r="A56" s="583"/>
      <c r="B56" s="586"/>
      <c r="C56" s="586"/>
      <c r="D56" s="586"/>
      <c r="E56" s="543">
        <v>20</v>
      </c>
      <c r="F56" s="543"/>
      <c r="G56" s="543"/>
      <c r="H56" s="1085" t="s">
        <v>481</v>
      </c>
      <c r="I56" s="632"/>
      <c r="J56" s="632"/>
      <c r="K56" s="632"/>
      <c r="L56" s="632"/>
      <c r="M56" s="632"/>
      <c r="N56" s="632"/>
      <c r="O56" s="632"/>
      <c r="P56" s="632"/>
      <c r="Q56" s="632"/>
      <c r="R56" s="632"/>
      <c r="S56" s="632"/>
      <c r="T56" s="632"/>
      <c r="U56" s="632"/>
      <c r="V56" s="632"/>
      <c r="W56" s="632"/>
      <c r="X56" s="632"/>
      <c r="Y56" s="632"/>
      <c r="Z56" s="632"/>
      <c r="AA56" s="632"/>
      <c r="AB56" s="632"/>
      <c r="AC56" s="632"/>
      <c r="AD56" s="632"/>
      <c r="AE56" s="632"/>
      <c r="AF56" s="632"/>
      <c r="AG56" s="632"/>
      <c r="AH56" s="632"/>
      <c r="AI56" s="632"/>
      <c r="AJ56" s="632"/>
      <c r="AK56" s="632"/>
      <c r="AL56" s="632"/>
      <c r="AM56" s="632"/>
      <c r="AN56" s="632"/>
      <c r="AO56" s="632"/>
      <c r="AP56" s="632"/>
      <c r="AQ56" s="632"/>
      <c r="AR56" s="632"/>
      <c r="AS56" s="632"/>
      <c r="AT56" s="632"/>
      <c r="AU56" s="632"/>
      <c r="AV56" s="632"/>
      <c r="AW56" s="632"/>
      <c r="AX56" s="632"/>
      <c r="AY56" s="632"/>
      <c r="AZ56" s="632"/>
      <c r="BA56" s="632"/>
      <c r="BB56" s="632"/>
      <c r="BC56" s="633"/>
      <c r="BD56" s="592" t="s">
        <v>47</v>
      </c>
      <c r="BE56" s="592"/>
      <c r="BF56" s="592"/>
      <c r="BG56" s="650">
        <f>+BG52*1.5%</f>
        <v>0</v>
      </c>
      <c r="BH56" s="650"/>
      <c r="BI56" s="650"/>
      <c r="BJ56" s="650"/>
      <c r="BK56" s="650"/>
      <c r="BL56" s="650"/>
      <c r="BM56" s="650"/>
      <c r="BN56" s="650"/>
      <c r="BO56" s="650"/>
      <c r="BP56" s="650"/>
      <c r="BQ56" s="650"/>
      <c r="BR56" s="650"/>
      <c r="BS56" s="650"/>
      <c r="BT56" s="650"/>
      <c r="BU56" s="650"/>
      <c r="BV56" s="650"/>
      <c r="BW56" s="650"/>
      <c r="BX56" s="650"/>
      <c r="BY56" s="650"/>
      <c r="BZ56" s="650"/>
      <c r="CA56" s="651"/>
    </row>
    <row r="57" spans="1:79" ht="7.5" customHeight="1">
      <c r="A57" s="583"/>
      <c r="B57" s="586"/>
      <c r="C57" s="586"/>
      <c r="D57" s="586"/>
      <c r="E57" s="543"/>
      <c r="F57" s="543"/>
      <c r="G57" s="543"/>
      <c r="H57" s="1086"/>
      <c r="I57" s="1087"/>
      <c r="J57" s="1087"/>
      <c r="K57" s="1087"/>
      <c r="L57" s="1087"/>
      <c r="M57" s="1087"/>
      <c r="N57" s="1087"/>
      <c r="O57" s="1087"/>
      <c r="P57" s="1087"/>
      <c r="Q57" s="1087"/>
      <c r="R57" s="1087"/>
      <c r="S57" s="1087"/>
      <c r="T57" s="1087"/>
      <c r="U57" s="1087"/>
      <c r="V57" s="1087"/>
      <c r="W57" s="1087"/>
      <c r="X57" s="1087"/>
      <c r="Y57" s="1087"/>
      <c r="Z57" s="1087"/>
      <c r="AA57" s="1087"/>
      <c r="AB57" s="1087"/>
      <c r="AC57" s="1087"/>
      <c r="AD57" s="1087"/>
      <c r="AE57" s="1087"/>
      <c r="AF57" s="1087"/>
      <c r="AG57" s="1087"/>
      <c r="AH57" s="1087"/>
      <c r="AI57" s="1087"/>
      <c r="AJ57" s="1087"/>
      <c r="AK57" s="1087"/>
      <c r="AL57" s="1087"/>
      <c r="AM57" s="1087"/>
      <c r="AN57" s="1087"/>
      <c r="AO57" s="1087"/>
      <c r="AP57" s="1087"/>
      <c r="AQ57" s="1087"/>
      <c r="AR57" s="1087"/>
      <c r="AS57" s="1087"/>
      <c r="AT57" s="1087"/>
      <c r="AU57" s="1087"/>
      <c r="AV57" s="1087"/>
      <c r="AW57" s="1087"/>
      <c r="AX57" s="1087"/>
      <c r="AY57" s="1087"/>
      <c r="AZ57" s="1087"/>
      <c r="BA57" s="1087"/>
      <c r="BB57" s="1087"/>
      <c r="BC57" s="1088"/>
      <c r="BD57" s="592"/>
      <c r="BE57" s="592"/>
      <c r="BF57" s="592"/>
      <c r="BG57" s="650"/>
      <c r="BH57" s="650"/>
      <c r="BI57" s="650"/>
      <c r="BJ57" s="650"/>
      <c r="BK57" s="650"/>
      <c r="BL57" s="650"/>
      <c r="BM57" s="650"/>
      <c r="BN57" s="650"/>
      <c r="BO57" s="650"/>
      <c r="BP57" s="650"/>
      <c r="BQ57" s="650"/>
      <c r="BR57" s="650"/>
      <c r="BS57" s="650"/>
      <c r="BT57" s="650"/>
      <c r="BU57" s="650"/>
      <c r="BV57" s="650"/>
      <c r="BW57" s="650"/>
      <c r="BX57" s="650"/>
      <c r="BY57" s="650"/>
      <c r="BZ57" s="650"/>
      <c r="CA57" s="651"/>
    </row>
    <row r="58" spans="1:79" ht="7.5" customHeight="1">
      <c r="A58" s="583"/>
      <c r="B58" s="586"/>
      <c r="C58" s="586"/>
      <c r="D58" s="586"/>
      <c r="E58" s="543">
        <v>21</v>
      </c>
      <c r="F58" s="543"/>
      <c r="G58" s="543"/>
      <c r="H58" s="604" t="s">
        <v>480</v>
      </c>
      <c r="I58" s="604"/>
      <c r="J58" s="604"/>
      <c r="K58" s="604"/>
      <c r="L58" s="604"/>
      <c r="M58" s="604"/>
      <c r="N58" s="604"/>
      <c r="O58" s="604"/>
      <c r="P58" s="604"/>
      <c r="Q58" s="604"/>
      <c r="R58" s="604"/>
      <c r="S58" s="604"/>
      <c r="T58" s="604"/>
      <c r="U58" s="604"/>
      <c r="V58" s="604"/>
      <c r="W58" s="604"/>
      <c r="X58" s="604"/>
      <c r="Y58" s="604"/>
      <c r="Z58" s="604"/>
      <c r="AA58" s="604"/>
      <c r="AB58" s="604"/>
      <c r="AC58" s="604"/>
      <c r="AD58" s="604"/>
      <c r="AE58" s="604"/>
      <c r="AF58" s="604"/>
      <c r="AG58" s="604"/>
      <c r="AH58" s="604"/>
      <c r="AI58" s="604"/>
      <c r="AJ58" s="604"/>
      <c r="AK58" s="604"/>
      <c r="AL58" s="604"/>
      <c r="AM58" s="604"/>
      <c r="AN58" s="604"/>
      <c r="AO58" s="604"/>
      <c r="AP58" s="604"/>
      <c r="AQ58" s="604"/>
      <c r="AR58" s="604"/>
      <c r="AS58" s="604"/>
      <c r="AT58" s="604"/>
      <c r="AU58" s="604"/>
      <c r="AV58" s="604"/>
      <c r="AW58" s="604"/>
      <c r="AX58" s="604"/>
      <c r="AY58" s="604"/>
      <c r="AZ58" s="604"/>
      <c r="BA58" s="604"/>
      <c r="BB58" s="604"/>
      <c r="BC58" s="604"/>
      <c r="BD58" s="658" t="s">
        <v>50</v>
      </c>
      <c r="BE58" s="658"/>
      <c r="BF58" s="658"/>
      <c r="BG58" s="659">
        <f>+BG52+BG54-BG56</f>
        <v>0</v>
      </c>
      <c r="BH58" s="659"/>
      <c r="BI58" s="659"/>
      <c r="BJ58" s="659"/>
      <c r="BK58" s="659"/>
      <c r="BL58" s="659"/>
      <c r="BM58" s="659"/>
      <c r="BN58" s="659"/>
      <c r="BO58" s="659"/>
      <c r="BP58" s="659"/>
      <c r="BQ58" s="659"/>
      <c r="BR58" s="659"/>
      <c r="BS58" s="659"/>
      <c r="BT58" s="659"/>
      <c r="BU58" s="659"/>
      <c r="BV58" s="659"/>
      <c r="BW58" s="659"/>
      <c r="BX58" s="659"/>
      <c r="BY58" s="659"/>
      <c r="BZ58" s="659"/>
      <c r="CA58" s="660"/>
    </row>
    <row r="59" spans="1:79" ht="7.5" customHeight="1">
      <c r="A59" s="583"/>
      <c r="B59" s="586"/>
      <c r="C59" s="586"/>
      <c r="D59" s="586"/>
      <c r="E59" s="543"/>
      <c r="F59" s="543"/>
      <c r="G59" s="543"/>
      <c r="H59" s="604"/>
      <c r="I59" s="604"/>
      <c r="J59" s="604"/>
      <c r="K59" s="604"/>
      <c r="L59" s="604"/>
      <c r="M59" s="604"/>
      <c r="N59" s="604"/>
      <c r="O59" s="604"/>
      <c r="P59" s="604"/>
      <c r="Q59" s="604"/>
      <c r="R59" s="604"/>
      <c r="S59" s="604"/>
      <c r="T59" s="604"/>
      <c r="U59" s="604"/>
      <c r="V59" s="604"/>
      <c r="W59" s="604"/>
      <c r="X59" s="604"/>
      <c r="Y59" s="604"/>
      <c r="Z59" s="604"/>
      <c r="AA59" s="604"/>
      <c r="AB59" s="604"/>
      <c r="AC59" s="604"/>
      <c r="AD59" s="604"/>
      <c r="AE59" s="604"/>
      <c r="AF59" s="604"/>
      <c r="AG59" s="604"/>
      <c r="AH59" s="604"/>
      <c r="AI59" s="604"/>
      <c r="AJ59" s="604"/>
      <c r="AK59" s="604"/>
      <c r="AL59" s="604"/>
      <c r="AM59" s="604"/>
      <c r="AN59" s="604"/>
      <c r="AO59" s="604"/>
      <c r="AP59" s="604"/>
      <c r="AQ59" s="604"/>
      <c r="AR59" s="604"/>
      <c r="AS59" s="604"/>
      <c r="AT59" s="604"/>
      <c r="AU59" s="604"/>
      <c r="AV59" s="604"/>
      <c r="AW59" s="604"/>
      <c r="AX59" s="604"/>
      <c r="AY59" s="604"/>
      <c r="AZ59" s="604"/>
      <c r="BA59" s="604"/>
      <c r="BB59" s="604"/>
      <c r="BC59" s="604"/>
      <c r="BD59" s="658"/>
      <c r="BE59" s="658"/>
      <c r="BF59" s="658"/>
      <c r="BG59" s="659"/>
      <c r="BH59" s="659"/>
      <c r="BI59" s="659"/>
      <c r="BJ59" s="659"/>
      <c r="BK59" s="659"/>
      <c r="BL59" s="659"/>
      <c r="BM59" s="659"/>
      <c r="BN59" s="659"/>
      <c r="BO59" s="659"/>
      <c r="BP59" s="659"/>
      <c r="BQ59" s="659"/>
      <c r="BR59" s="659"/>
      <c r="BS59" s="659"/>
      <c r="BT59" s="659"/>
      <c r="BU59" s="659"/>
      <c r="BV59" s="659"/>
      <c r="BW59" s="659"/>
      <c r="BX59" s="659"/>
      <c r="BY59" s="659"/>
      <c r="BZ59" s="659"/>
      <c r="CA59" s="660"/>
    </row>
    <row r="60" spans="1:79" ht="6" customHeight="1" thickBot="1">
      <c r="A60" s="44"/>
      <c r="BG60" s="27"/>
      <c r="BH60" s="27"/>
      <c r="BI60" s="27"/>
      <c r="BJ60" s="27"/>
      <c r="BK60" s="27"/>
      <c r="BL60" s="27"/>
      <c r="BM60" s="27"/>
      <c r="BN60" s="27"/>
      <c r="BO60" s="27"/>
      <c r="BP60" s="27"/>
      <c r="BQ60" s="27"/>
      <c r="BR60" s="27"/>
      <c r="BS60" s="27"/>
      <c r="BT60" s="27"/>
      <c r="BU60" s="27"/>
      <c r="BV60" s="27"/>
      <c r="BW60" s="27"/>
      <c r="BX60" s="27"/>
      <c r="BY60" s="27"/>
      <c r="BZ60" s="27"/>
      <c r="CA60" s="69"/>
    </row>
    <row r="61" spans="1:79" ht="7.5" customHeight="1">
      <c r="A61" s="582" t="s">
        <v>55</v>
      </c>
      <c r="B61" s="585" t="s">
        <v>51</v>
      </c>
      <c r="C61" s="585"/>
      <c r="D61" s="585"/>
      <c r="E61" s="588">
        <v>22</v>
      </c>
      <c r="F61" s="588"/>
      <c r="G61" s="588"/>
      <c r="H61" s="589" t="s">
        <v>332</v>
      </c>
      <c r="I61" s="589"/>
      <c r="J61" s="589"/>
      <c r="K61" s="589"/>
      <c r="L61" s="589"/>
      <c r="M61" s="589"/>
      <c r="N61" s="589"/>
      <c r="O61" s="589"/>
      <c r="P61" s="589"/>
      <c r="Q61" s="589"/>
      <c r="R61" s="589"/>
      <c r="S61" s="589"/>
      <c r="T61" s="589"/>
      <c r="U61" s="589"/>
      <c r="V61" s="589"/>
      <c r="W61" s="589"/>
      <c r="X61" s="589"/>
      <c r="Y61" s="589"/>
      <c r="Z61" s="589"/>
      <c r="AA61" s="589"/>
      <c r="AB61" s="589"/>
      <c r="AC61" s="589"/>
      <c r="AD61" s="589"/>
      <c r="AE61" s="589"/>
      <c r="AF61" s="589"/>
      <c r="AG61" s="589"/>
      <c r="AH61" s="589"/>
      <c r="AI61" s="589"/>
      <c r="AJ61" s="589"/>
      <c r="AK61" s="589"/>
      <c r="AL61" s="589"/>
      <c r="AM61" s="589"/>
      <c r="AN61" s="589"/>
      <c r="AO61" s="589"/>
      <c r="AP61" s="589"/>
      <c r="AQ61" s="589"/>
      <c r="AR61" s="589"/>
      <c r="AS61" s="589"/>
      <c r="AT61" s="589"/>
      <c r="AU61" s="589"/>
      <c r="AV61" s="589"/>
      <c r="AW61" s="589"/>
      <c r="AX61" s="589"/>
      <c r="AY61" s="589"/>
      <c r="AZ61" s="589"/>
      <c r="BA61" s="589"/>
      <c r="BB61" s="589"/>
      <c r="BC61" s="589"/>
      <c r="BD61" s="591" t="s">
        <v>58</v>
      </c>
      <c r="BE61" s="591"/>
      <c r="BF61" s="591"/>
      <c r="BG61" s="663">
        <f>+BG58</f>
        <v>0</v>
      </c>
      <c r="BH61" s="663"/>
      <c r="BI61" s="663"/>
      <c r="BJ61" s="663"/>
      <c r="BK61" s="663"/>
      <c r="BL61" s="663"/>
      <c r="BM61" s="663"/>
      <c r="BN61" s="663"/>
      <c r="BO61" s="663"/>
      <c r="BP61" s="663"/>
      <c r="BQ61" s="663"/>
      <c r="BR61" s="663"/>
      <c r="BS61" s="663"/>
      <c r="BT61" s="663"/>
      <c r="BU61" s="663"/>
      <c r="BV61" s="663"/>
      <c r="BW61" s="663"/>
      <c r="BX61" s="663"/>
      <c r="BY61" s="663"/>
      <c r="BZ61" s="663"/>
      <c r="CA61" s="664"/>
    </row>
    <row r="62" spans="1:79" ht="7.5" customHeight="1">
      <c r="A62" s="583"/>
      <c r="B62" s="586"/>
      <c r="C62" s="586"/>
      <c r="D62" s="586"/>
      <c r="E62" s="543"/>
      <c r="F62" s="543"/>
      <c r="G62" s="543"/>
      <c r="H62" s="590"/>
      <c r="I62" s="590"/>
      <c r="J62" s="590"/>
      <c r="K62" s="590"/>
      <c r="L62" s="590"/>
      <c r="M62" s="590"/>
      <c r="N62" s="590"/>
      <c r="O62" s="590"/>
      <c r="P62" s="590"/>
      <c r="Q62" s="590"/>
      <c r="R62" s="590"/>
      <c r="S62" s="590"/>
      <c r="T62" s="590"/>
      <c r="U62" s="590"/>
      <c r="V62" s="590"/>
      <c r="W62" s="590"/>
      <c r="X62" s="590"/>
      <c r="Y62" s="590"/>
      <c r="Z62" s="590"/>
      <c r="AA62" s="590"/>
      <c r="AB62" s="590"/>
      <c r="AC62" s="590"/>
      <c r="AD62" s="590"/>
      <c r="AE62" s="590"/>
      <c r="AF62" s="590"/>
      <c r="AG62" s="590"/>
      <c r="AH62" s="590"/>
      <c r="AI62" s="590"/>
      <c r="AJ62" s="590"/>
      <c r="AK62" s="590"/>
      <c r="AL62" s="590"/>
      <c r="AM62" s="590"/>
      <c r="AN62" s="590"/>
      <c r="AO62" s="590"/>
      <c r="AP62" s="590"/>
      <c r="AQ62" s="590"/>
      <c r="AR62" s="590"/>
      <c r="AS62" s="590"/>
      <c r="AT62" s="590"/>
      <c r="AU62" s="590"/>
      <c r="AV62" s="590"/>
      <c r="AW62" s="590"/>
      <c r="AX62" s="590"/>
      <c r="AY62" s="590"/>
      <c r="AZ62" s="590"/>
      <c r="BA62" s="590"/>
      <c r="BB62" s="590"/>
      <c r="BC62" s="590"/>
      <c r="BD62" s="592"/>
      <c r="BE62" s="592"/>
      <c r="BF62" s="592"/>
      <c r="BG62" s="659"/>
      <c r="BH62" s="659"/>
      <c r="BI62" s="659"/>
      <c r="BJ62" s="659"/>
      <c r="BK62" s="659"/>
      <c r="BL62" s="659"/>
      <c r="BM62" s="659"/>
      <c r="BN62" s="659"/>
      <c r="BO62" s="659"/>
      <c r="BP62" s="659"/>
      <c r="BQ62" s="659"/>
      <c r="BR62" s="659"/>
      <c r="BS62" s="659"/>
      <c r="BT62" s="659"/>
      <c r="BU62" s="659"/>
      <c r="BV62" s="659"/>
      <c r="BW62" s="659"/>
      <c r="BX62" s="659"/>
      <c r="BY62" s="659"/>
      <c r="BZ62" s="659"/>
      <c r="CA62" s="660"/>
    </row>
    <row r="63" spans="1:79" ht="7.5" customHeight="1">
      <c r="A63" s="583"/>
      <c r="B63" s="586"/>
      <c r="C63" s="586"/>
      <c r="D63" s="586"/>
      <c r="E63" s="543">
        <v>23</v>
      </c>
      <c r="F63" s="543"/>
      <c r="G63" s="543"/>
      <c r="H63" s="590" t="s">
        <v>121</v>
      </c>
      <c r="I63" s="590"/>
      <c r="J63" s="590"/>
      <c r="K63" s="590"/>
      <c r="L63" s="590"/>
      <c r="M63" s="590"/>
      <c r="N63" s="590"/>
      <c r="O63" s="590"/>
      <c r="P63" s="590"/>
      <c r="Q63" s="590"/>
      <c r="R63" s="590"/>
      <c r="S63" s="590"/>
      <c r="T63" s="590"/>
      <c r="U63" s="590"/>
      <c r="V63" s="590"/>
      <c r="W63" s="590"/>
      <c r="X63" s="590"/>
      <c r="Y63" s="590"/>
      <c r="Z63" s="590"/>
      <c r="AA63" s="590"/>
      <c r="AB63" s="590"/>
      <c r="AC63" s="590"/>
      <c r="AD63" s="590"/>
      <c r="AE63" s="590"/>
      <c r="AF63" s="590"/>
      <c r="AG63" s="590"/>
      <c r="AH63" s="590"/>
      <c r="AI63" s="590"/>
      <c r="AJ63" s="590"/>
      <c r="AK63" s="590"/>
      <c r="AL63" s="590"/>
      <c r="AM63" s="590"/>
      <c r="AN63" s="590"/>
      <c r="AO63" s="590"/>
      <c r="AP63" s="590"/>
      <c r="AQ63" s="590"/>
      <c r="AR63" s="590"/>
      <c r="AS63" s="590"/>
      <c r="AT63" s="590"/>
      <c r="AU63" s="590"/>
      <c r="AV63" s="590"/>
      <c r="AW63" s="590"/>
      <c r="AX63" s="590"/>
      <c r="AY63" s="590"/>
      <c r="AZ63" s="590"/>
      <c r="BA63" s="590"/>
      <c r="BB63" s="590"/>
      <c r="BC63" s="590"/>
      <c r="BD63" s="592" t="s">
        <v>49</v>
      </c>
      <c r="BE63" s="592"/>
      <c r="BF63" s="592"/>
      <c r="BG63" s="648"/>
      <c r="BH63" s="648"/>
      <c r="BI63" s="648"/>
      <c r="BJ63" s="648"/>
      <c r="BK63" s="648"/>
      <c r="BL63" s="648"/>
      <c r="BM63" s="648"/>
      <c r="BN63" s="648"/>
      <c r="BO63" s="648"/>
      <c r="BP63" s="648"/>
      <c r="BQ63" s="648"/>
      <c r="BR63" s="648"/>
      <c r="BS63" s="648"/>
      <c r="BT63" s="648"/>
      <c r="BU63" s="648"/>
      <c r="BV63" s="648"/>
      <c r="BW63" s="648"/>
      <c r="BX63" s="648"/>
      <c r="BY63" s="648"/>
      <c r="BZ63" s="648"/>
      <c r="CA63" s="649"/>
    </row>
    <row r="64" spans="1:79" ht="7.5" customHeight="1">
      <c r="A64" s="583"/>
      <c r="B64" s="586"/>
      <c r="C64" s="586"/>
      <c r="D64" s="586"/>
      <c r="E64" s="543"/>
      <c r="F64" s="543"/>
      <c r="G64" s="543"/>
      <c r="H64" s="590"/>
      <c r="I64" s="590"/>
      <c r="J64" s="590"/>
      <c r="K64" s="590"/>
      <c r="L64" s="590"/>
      <c r="M64" s="590"/>
      <c r="N64" s="590"/>
      <c r="O64" s="590"/>
      <c r="P64" s="590"/>
      <c r="Q64" s="590"/>
      <c r="R64" s="590"/>
      <c r="S64" s="590"/>
      <c r="T64" s="590"/>
      <c r="U64" s="590"/>
      <c r="V64" s="590"/>
      <c r="W64" s="590"/>
      <c r="X64" s="590"/>
      <c r="Y64" s="590"/>
      <c r="Z64" s="590"/>
      <c r="AA64" s="590"/>
      <c r="AB64" s="590"/>
      <c r="AC64" s="590"/>
      <c r="AD64" s="590"/>
      <c r="AE64" s="590"/>
      <c r="AF64" s="590"/>
      <c r="AG64" s="590"/>
      <c r="AH64" s="590"/>
      <c r="AI64" s="590"/>
      <c r="AJ64" s="590"/>
      <c r="AK64" s="590"/>
      <c r="AL64" s="590"/>
      <c r="AM64" s="590"/>
      <c r="AN64" s="590"/>
      <c r="AO64" s="590"/>
      <c r="AP64" s="590"/>
      <c r="AQ64" s="590"/>
      <c r="AR64" s="590"/>
      <c r="AS64" s="590"/>
      <c r="AT64" s="590"/>
      <c r="AU64" s="590"/>
      <c r="AV64" s="590"/>
      <c r="AW64" s="590"/>
      <c r="AX64" s="590"/>
      <c r="AY64" s="590"/>
      <c r="AZ64" s="590"/>
      <c r="BA64" s="590"/>
      <c r="BB64" s="590"/>
      <c r="BC64" s="590"/>
      <c r="BD64" s="592"/>
      <c r="BE64" s="592"/>
      <c r="BF64" s="592"/>
      <c r="BG64" s="648"/>
      <c r="BH64" s="648"/>
      <c r="BI64" s="648"/>
      <c r="BJ64" s="648"/>
      <c r="BK64" s="648"/>
      <c r="BL64" s="648"/>
      <c r="BM64" s="648"/>
      <c r="BN64" s="648"/>
      <c r="BO64" s="648"/>
      <c r="BP64" s="648"/>
      <c r="BQ64" s="648"/>
      <c r="BR64" s="648"/>
      <c r="BS64" s="648"/>
      <c r="BT64" s="648"/>
      <c r="BU64" s="648"/>
      <c r="BV64" s="648"/>
      <c r="BW64" s="648"/>
      <c r="BX64" s="648"/>
      <c r="BY64" s="648"/>
      <c r="BZ64" s="648"/>
      <c r="CA64" s="649"/>
    </row>
    <row r="65" spans="1:79" ht="7.5" customHeight="1">
      <c r="A65" s="583"/>
      <c r="B65" s="586"/>
      <c r="C65" s="586"/>
      <c r="D65" s="586"/>
      <c r="E65" s="543">
        <v>24</v>
      </c>
      <c r="F65" s="543"/>
      <c r="G65" s="543"/>
      <c r="H65" s="590" t="s">
        <v>122</v>
      </c>
      <c r="I65" s="590"/>
      <c r="J65" s="590"/>
      <c r="K65" s="590"/>
      <c r="L65" s="590"/>
      <c r="M65" s="590"/>
      <c r="N65" s="590"/>
      <c r="O65" s="590"/>
      <c r="P65" s="590"/>
      <c r="Q65" s="590"/>
      <c r="R65" s="590"/>
      <c r="S65" s="590"/>
      <c r="T65" s="590"/>
      <c r="U65" s="590"/>
      <c r="V65" s="590"/>
      <c r="W65" s="590"/>
      <c r="X65" s="590"/>
      <c r="Y65" s="590"/>
      <c r="Z65" s="590"/>
      <c r="AA65" s="590"/>
      <c r="AB65" s="590"/>
      <c r="AC65" s="590"/>
      <c r="AD65" s="590"/>
      <c r="AE65" s="590"/>
      <c r="AF65" s="590"/>
      <c r="AG65" s="590"/>
      <c r="AH65" s="590"/>
      <c r="AI65" s="590"/>
      <c r="AJ65" s="590"/>
      <c r="AK65" s="590"/>
      <c r="AL65" s="590"/>
      <c r="AM65" s="590"/>
      <c r="AN65" s="590"/>
      <c r="AO65" s="590"/>
      <c r="AP65" s="590"/>
      <c r="AQ65" s="590"/>
      <c r="AR65" s="590"/>
      <c r="AS65" s="590"/>
      <c r="AT65" s="590"/>
      <c r="AU65" s="590"/>
      <c r="AV65" s="590"/>
      <c r="AW65" s="590"/>
      <c r="AX65" s="590"/>
      <c r="AY65" s="590"/>
      <c r="AZ65" s="590"/>
      <c r="BA65" s="590"/>
      <c r="BB65" s="590"/>
      <c r="BC65" s="590"/>
      <c r="BD65" s="592" t="s">
        <v>60</v>
      </c>
      <c r="BE65" s="592"/>
      <c r="BF65" s="592"/>
      <c r="BG65" s="648"/>
      <c r="BH65" s="648"/>
      <c r="BI65" s="648"/>
      <c r="BJ65" s="648"/>
      <c r="BK65" s="648"/>
      <c r="BL65" s="648"/>
      <c r="BM65" s="648"/>
      <c r="BN65" s="648"/>
      <c r="BO65" s="648"/>
      <c r="BP65" s="648"/>
      <c r="BQ65" s="648"/>
      <c r="BR65" s="648"/>
      <c r="BS65" s="648"/>
      <c r="BT65" s="648"/>
      <c r="BU65" s="648"/>
      <c r="BV65" s="648"/>
      <c r="BW65" s="648"/>
      <c r="BX65" s="648"/>
      <c r="BY65" s="648"/>
      <c r="BZ65" s="648"/>
      <c r="CA65" s="649"/>
    </row>
    <row r="66" spans="1:79" ht="7.5" customHeight="1">
      <c r="A66" s="583"/>
      <c r="B66" s="586"/>
      <c r="C66" s="586"/>
      <c r="D66" s="586"/>
      <c r="E66" s="543"/>
      <c r="F66" s="543"/>
      <c r="G66" s="543"/>
      <c r="H66" s="590"/>
      <c r="I66" s="590"/>
      <c r="J66" s="590"/>
      <c r="K66" s="590"/>
      <c r="L66" s="590"/>
      <c r="M66" s="590"/>
      <c r="N66" s="590"/>
      <c r="O66" s="590"/>
      <c r="P66" s="590"/>
      <c r="Q66" s="590"/>
      <c r="R66" s="590"/>
      <c r="S66" s="590"/>
      <c r="T66" s="590"/>
      <c r="U66" s="590"/>
      <c r="V66" s="590"/>
      <c r="W66" s="590"/>
      <c r="X66" s="590"/>
      <c r="Y66" s="590"/>
      <c r="Z66" s="590"/>
      <c r="AA66" s="590"/>
      <c r="AB66" s="590"/>
      <c r="AC66" s="590"/>
      <c r="AD66" s="590"/>
      <c r="AE66" s="590"/>
      <c r="AF66" s="590"/>
      <c r="AG66" s="590"/>
      <c r="AH66" s="590"/>
      <c r="AI66" s="590"/>
      <c r="AJ66" s="590"/>
      <c r="AK66" s="590"/>
      <c r="AL66" s="590"/>
      <c r="AM66" s="590"/>
      <c r="AN66" s="590"/>
      <c r="AO66" s="590"/>
      <c r="AP66" s="590"/>
      <c r="AQ66" s="590"/>
      <c r="AR66" s="590"/>
      <c r="AS66" s="590"/>
      <c r="AT66" s="590"/>
      <c r="AU66" s="590"/>
      <c r="AV66" s="590"/>
      <c r="AW66" s="590"/>
      <c r="AX66" s="590"/>
      <c r="AY66" s="590"/>
      <c r="AZ66" s="590"/>
      <c r="BA66" s="590"/>
      <c r="BB66" s="590"/>
      <c r="BC66" s="590"/>
      <c r="BD66" s="592"/>
      <c r="BE66" s="592"/>
      <c r="BF66" s="592"/>
      <c r="BG66" s="648"/>
      <c r="BH66" s="648"/>
      <c r="BI66" s="648"/>
      <c r="BJ66" s="648"/>
      <c r="BK66" s="648"/>
      <c r="BL66" s="648"/>
      <c r="BM66" s="648"/>
      <c r="BN66" s="648"/>
      <c r="BO66" s="648"/>
      <c r="BP66" s="648"/>
      <c r="BQ66" s="648"/>
      <c r="BR66" s="648"/>
      <c r="BS66" s="648"/>
      <c r="BT66" s="648"/>
      <c r="BU66" s="648"/>
      <c r="BV66" s="648"/>
      <c r="BW66" s="648"/>
      <c r="BX66" s="648"/>
      <c r="BY66" s="648"/>
      <c r="BZ66" s="648"/>
      <c r="CA66" s="649"/>
    </row>
    <row r="67" spans="1:79" ht="7.5" customHeight="1">
      <c r="A67" s="583"/>
      <c r="B67" s="586"/>
      <c r="C67" s="586"/>
      <c r="D67" s="586"/>
      <c r="E67" s="543">
        <v>25</v>
      </c>
      <c r="F67" s="543"/>
      <c r="G67" s="543"/>
      <c r="H67" s="590" t="s">
        <v>78</v>
      </c>
      <c r="I67" s="590"/>
      <c r="J67" s="590"/>
      <c r="K67" s="590"/>
      <c r="L67" s="590"/>
      <c r="M67" s="590"/>
      <c r="N67" s="590"/>
      <c r="O67" s="590"/>
      <c r="P67" s="590"/>
      <c r="Q67" s="590"/>
      <c r="R67" s="590"/>
      <c r="S67" s="590"/>
      <c r="T67" s="590"/>
      <c r="U67" s="590"/>
      <c r="V67" s="590"/>
      <c r="W67" s="590"/>
      <c r="X67" s="590"/>
      <c r="Y67" s="590"/>
      <c r="Z67" s="590"/>
      <c r="AA67" s="590"/>
      <c r="AB67" s="590"/>
      <c r="AC67" s="590"/>
      <c r="AD67" s="590"/>
      <c r="AE67" s="590"/>
      <c r="AF67" s="590"/>
      <c r="AG67" s="590"/>
      <c r="AH67" s="590"/>
      <c r="AI67" s="590"/>
      <c r="AJ67" s="590"/>
      <c r="AK67" s="590"/>
      <c r="AL67" s="590"/>
      <c r="AM67" s="590"/>
      <c r="AN67" s="590"/>
      <c r="AO67" s="590"/>
      <c r="AP67" s="590"/>
      <c r="AQ67" s="590"/>
      <c r="AR67" s="590"/>
      <c r="AS67" s="590"/>
      <c r="AT67" s="590"/>
      <c r="AU67" s="590"/>
      <c r="AV67" s="590"/>
      <c r="AW67" s="590"/>
      <c r="AX67" s="590"/>
      <c r="AY67" s="590"/>
      <c r="AZ67" s="590"/>
      <c r="BA67" s="590"/>
      <c r="BB67" s="590"/>
      <c r="BC67" s="590"/>
      <c r="BD67" s="592" t="s">
        <v>61</v>
      </c>
      <c r="BE67" s="592"/>
      <c r="BF67" s="592"/>
      <c r="BG67" s="648"/>
      <c r="BH67" s="648"/>
      <c r="BI67" s="648"/>
      <c r="BJ67" s="648"/>
      <c r="BK67" s="648"/>
      <c r="BL67" s="648"/>
      <c r="BM67" s="648"/>
      <c r="BN67" s="648"/>
      <c r="BO67" s="648"/>
      <c r="BP67" s="648"/>
      <c r="BQ67" s="648"/>
      <c r="BR67" s="648"/>
      <c r="BS67" s="648"/>
      <c r="BT67" s="648"/>
      <c r="BU67" s="648"/>
      <c r="BV67" s="648"/>
      <c r="BW67" s="648"/>
      <c r="BX67" s="648"/>
      <c r="BY67" s="648"/>
      <c r="BZ67" s="648"/>
      <c r="CA67" s="649"/>
    </row>
    <row r="68" spans="1:79" ht="7.5" customHeight="1">
      <c r="A68" s="583"/>
      <c r="B68" s="586"/>
      <c r="C68" s="586"/>
      <c r="D68" s="586"/>
      <c r="E68" s="543"/>
      <c r="F68" s="543"/>
      <c r="G68" s="543"/>
      <c r="H68" s="590"/>
      <c r="I68" s="590"/>
      <c r="J68" s="590"/>
      <c r="K68" s="590"/>
      <c r="L68" s="590"/>
      <c r="M68" s="590"/>
      <c r="N68" s="590"/>
      <c r="O68" s="590"/>
      <c r="P68" s="590"/>
      <c r="Q68" s="590"/>
      <c r="R68" s="590"/>
      <c r="S68" s="590"/>
      <c r="T68" s="590"/>
      <c r="U68" s="590"/>
      <c r="V68" s="590"/>
      <c r="W68" s="590"/>
      <c r="X68" s="590"/>
      <c r="Y68" s="590"/>
      <c r="Z68" s="590"/>
      <c r="AA68" s="590"/>
      <c r="AB68" s="590"/>
      <c r="AC68" s="590"/>
      <c r="AD68" s="590"/>
      <c r="AE68" s="590"/>
      <c r="AF68" s="590"/>
      <c r="AG68" s="590"/>
      <c r="AH68" s="590"/>
      <c r="AI68" s="590"/>
      <c r="AJ68" s="590"/>
      <c r="AK68" s="590"/>
      <c r="AL68" s="590"/>
      <c r="AM68" s="590"/>
      <c r="AN68" s="590"/>
      <c r="AO68" s="590"/>
      <c r="AP68" s="590"/>
      <c r="AQ68" s="590"/>
      <c r="AR68" s="590"/>
      <c r="AS68" s="590"/>
      <c r="AT68" s="590"/>
      <c r="AU68" s="590"/>
      <c r="AV68" s="590"/>
      <c r="AW68" s="590"/>
      <c r="AX68" s="590"/>
      <c r="AY68" s="590"/>
      <c r="AZ68" s="590"/>
      <c r="BA68" s="590"/>
      <c r="BB68" s="590"/>
      <c r="BC68" s="590"/>
      <c r="BD68" s="592"/>
      <c r="BE68" s="592"/>
      <c r="BF68" s="592"/>
      <c r="BG68" s="648"/>
      <c r="BH68" s="648"/>
      <c r="BI68" s="648"/>
      <c r="BJ68" s="648"/>
      <c r="BK68" s="648"/>
      <c r="BL68" s="648"/>
      <c r="BM68" s="648"/>
      <c r="BN68" s="648"/>
      <c r="BO68" s="648"/>
      <c r="BP68" s="648"/>
      <c r="BQ68" s="648"/>
      <c r="BR68" s="648"/>
      <c r="BS68" s="648"/>
      <c r="BT68" s="648"/>
      <c r="BU68" s="648"/>
      <c r="BV68" s="648"/>
      <c r="BW68" s="648"/>
      <c r="BX68" s="648"/>
      <c r="BY68" s="648"/>
      <c r="BZ68" s="648"/>
      <c r="CA68" s="649"/>
    </row>
    <row r="69" spans="1:79" ht="7.5" customHeight="1">
      <c r="A69" s="583"/>
      <c r="B69" s="586"/>
      <c r="C69" s="586"/>
      <c r="D69" s="586"/>
      <c r="E69" s="543">
        <v>26</v>
      </c>
      <c r="F69" s="543"/>
      <c r="G69" s="543"/>
      <c r="H69" s="665" t="s">
        <v>90</v>
      </c>
      <c r="I69" s="665"/>
      <c r="J69" s="665"/>
      <c r="K69" s="665"/>
      <c r="L69" s="665"/>
      <c r="M69" s="665"/>
      <c r="N69" s="665"/>
      <c r="O69" s="665"/>
      <c r="P69" s="665"/>
      <c r="Q69" s="665"/>
      <c r="R69" s="665"/>
      <c r="S69" s="665"/>
      <c r="T69" s="665"/>
      <c r="U69" s="665"/>
      <c r="V69" s="665"/>
      <c r="W69" s="665"/>
      <c r="X69" s="665"/>
      <c r="Y69" s="665"/>
      <c r="Z69" s="665"/>
      <c r="AA69" s="665"/>
      <c r="AB69" s="665"/>
      <c r="AC69" s="665"/>
      <c r="AD69" s="665"/>
      <c r="AE69" s="665"/>
      <c r="AF69" s="665"/>
      <c r="AG69" s="665"/>
      <c r="AH69" s="665"/>
      <c r="AI69" s="665"/>
      <c r="AJ69" s="665"/>
      <c r="AK69" s="665"/>
      <c r="AL69" s="665"/>
      <c r="AM69" s="665"/>
      <c r="AN69" s="665"/>
      <c r="AO69" s="665"/>
      <c r="AP69" s="665"/>
      <c r="AQ69" s="665"/>
      <c r="AR69" s="665"/>
      <c r="AS69" s="665"/>
      <c r="AT69" s="665"/>
      <c r="AU69" s="665"/>
      <c r="AV69" s="665"/>
      <c r="AW69" s="665"/>
      <c r="AX69" s="665"/>
      <c r="AY69" s="665"/>
      <c r="AZ69" s="665"/>
      <c r="BA69" s="665"/>
      <c r="BB69" s="665"/>
      <c r="BC69" s="665"/>
      <c r="BD69" s="592" t="s">
        <v>62</v>
      </c>
      <c r="BE69" s="592"/>
      <c r="BF69" s="592"/>
      <c r="BG69" s="659">
        <f>BG61+BG63+BG65-BG67</f>
        <v>0</v>
      </c>
      <c r="BH69" s="659"/>
      <c r="BI69" s="659"/>
      <c r="BJ69" s="659"/>
      <c r="BK69" s="659"/>
      <c r="BL69" s="659"/>
      <c r="BM69" s="659"/>
      <c r="BN69" s="659"/>
      <c r="BO69" s="659"/>
      <c r="BP69" s="659"/>
      <c r="BQ69" s="659"/>
      <c r="BR69" s="659"/>
      <c r="BS69" s="659"/>
      <c r="BT69" s="659"/>
      <c r="BU69" s="659"/>
      <c r="BV69" s="659"/>
      <c r="BW69" s="659"/>
      <c r="BX69" s="659"/>
      <c r="BY69" s="659"/>
      <c r="BZ69" s="659"/>
      <c r="CA69" s="660"/>
    </row>
    <row r="70" spans="1:79" ht="7.5" customHeight="1" thickBot="1">
      <c r="A70" s="584"/>
      <c r="B70" s="587"/>
      <c r="C70" s="587"/>
      <c r="D70" s="587"/>
      <c r="E70" s="630"/>
      <c r="F70" s="630"/>
      <c r="G70" s="630"/>
      <c r="H70" s="666"/>
      <c r="I70" s="666"/>
      <c r="J70" s="666"/>
      <c r="K70" s="666"/>
      <c r="L70" s="666"/>
      <c r="M70" s="666"/>
      <c r="N70" s="666"/>
      <c r="O70" s="666"/>
      <c r="P70" s="666"/>
      <c r="Q70" s="666"/>
      <c r="R70" s="666"/>
      <c r="S70" s="666"/>
      <c r="T70" s="666"/>
      <c r="U70" s="666"/>
      <c r="V70" s="666"/>
      <c r="W70" s="666"/>
      <c r="X70" s="666"/>
      <c r="Y70" s="666"/>
      <c r="Z70" s="666"/>
      <c r="AA70" s="666"/>
      <c r="AB70" s="666"/>
      <c r="AC70" s="666"/>
      <c r="AD70" s="666"/>
      <c r="AE70" s="666"/>
      <c r="AF70" s="666"/>
      <c r="AG70" s="666"/>
      <c r="AH70" s="666"/>
      <c r="AI70" s="666"/>
      <c r="AJ70" s="666"/>
      <c r="AK70" s="666"/>
      <c r="AL70" s="666"/>
      <c r="AM70" s="666"/>
      <c r="AN70" s="666"/>
      <c r="AO70" s="666"/>
      <c r="AP70" s="666"/>
      <c r="AQ70" s="666"/>
      <c r="AR70" s="666"/>
      <c r="AS70" s="666"/>
      <c r="AT70" s="666"/>
      <c r="AU70" s="666"/>
      <c r="AV70" s="666"/>
      <c r="AW70" s="666"/>
      <c r="AX70" s="666"/>
      <c r="AY70" s="666"/>
      <c r="AZ70" s="666"/>
      <c r="BA70" s="666"/>
      <c r="BB70" s="666"/>
      <c r="BC70" s="666"/>
      <c r="BD70" s="637"/>
      <c r="BE70" s="637"/>
      <c r="BF70" s="637"/>
      <c r="BG70" s="667"/>
      <c r="BH70" s="667"/>
      <c r="BI70" s="667"/>
      <c r="BJ70" s="667"/>
      <c r="BK70" s="667"/>
      <c r="BL70" s="667"/>
      <c r="BM70" s="667"/>
      <c r="BN70" s="667"/>
      <c r="BO70" s="667"/>
      <c r="BP70" s="667"/>
      <c r="BQ70" s="667"/>
      <c r="BR70" s="667"/>
      <c r="BS70" s="667"/>
      <c r="BT70" s="667"/>
      <c r="BU70" s="667"/>
      <c r="BV70" s="667"/>
      <c r="BW70" s="667"/>
      <c r="BX70" s="667"/>
      <c r="BY70" s="667"/>
      <c r="BZ70" s="667"/>
      <c r="CA70" s="668"/>
    </row>
    <row r="71" spans="1:79" ht="5.25" customHeight="1" thickBot="1">
      <c r="A71" s="44"/>
      <c r="CA71" s="70"/>
    </row>
    <row r="72" spans="1:79" ht="7.5" customHeight="1">
      <c r="A72" s="582" t="s">
        <v>56</v>
      </c>
      <c r="B72" s="685" t="s">
        <v>57</v>
      </c>
      <c r="C72" s="686"/>
      <c r="D72" s="686"/>
      <c r="E72" s="686"/>
      <c r="F72" s="686"/>
      <c r="G72" s="687"/>
      <c r="H72" s="669" t="s">
        <v>52</v>
      </c>
      <c r="I72" s="670"/>
      <c r="J72" s="670"/>
      <c r="K72" s="670"/>
      <c r="L72" s="670"/>
      <c r="M72" s="670"/>
      <c r="N72" s="670"/>
      <c r="O72" s="670"/>
      <c r="P72" s="670"/>
      <c r="Q72" s="671"/>
      <c r="R72" s="693"/>
      <c r="S72" s="693"/>
      <c r="T72" s="693"/>
      <c r="U72" s="669" t="s">
        <v>53</v>
      </c>
      <c r="V72" s="670"/>
      <c r="W72" s="670"/>
      <c r="X72" s="670"/>
      <c r="Y72" s="670"/>
      <c r="Z72" s="670"/>
      <c r="AA72" s="670"/>
      <c r="AB72" s="670"/>
      <c r="AC72" s="671"/>
      <c r="AD72" s="675"/>
      <c r="AE72" s="675"/>
      <c r="AF72" s="675"/>
      <c r="AG72" s="669" t="s">
        <v>73</v>
      </c>
      <c r="AH72" s="670"/>
      <c r="AI72" s="670"/>
      <c r="AJ72" s="670"/>
      <c r="AK72" s="670"/>
      <c r="AL72" s="670"/>
      <c r="AM72" s="670"/>
      <c r="AN72" s="670"/>
      <c r="AO72" s="670"/>
      <c r="AP72" s="670"/>
      <c r="AQ72" s="670"/>
      <c r="AR72" s="670"/>
      <c r="AS72" s="671"/>
      <c r="AT72" s="675"/>
      <c r="AU72" s="675"/>
      <c r="AV72" s="675"/>
      <c r="AW72" s="669" t="s">
        <v>54</v>
      </c>
      <c r="AX72" s="670"/>
      <c r="AY72" s="670"/>
      <c r="AZ72" s="670"/>
      <c r="BA72" s="670"/>
      <c r="BB72" s="670"/>
      <c r="BC72" s="670"/>
      <c r="BD72" s="670"/>
      <c r="BE72" s="670"/>
      <c r="BF72" s="671"/>
      <c r="BG72" s="675"/>
      <c r="BH72" s="675"/>
      <c r="BI72" s="675"/>
      <c r="BJ72" s="676"/>
      <c r="BK72" s="677"/>
      <c r="BL72" s="678"/>
      <c r="BM72" s="682" t="s">
        <v>180</v>
      </c>
      <c r="BN72" s="683"/>
      <c r="BO72" s="683"/>
      <c r="BP72" s="683"/>
      <c r="BQ72" s="683"/>
      <c r="BR72" s="683"/>
      <c r="BS72" s="683"/>
      <c r="BT72" s="683"/>
      <c r="BU72" s="683"/>
      <c r="BV72" s="683"/>
      <c r="BW72" s="683"/>
      <c r="BX72" s="683"/>
      <c r="BY72" s="683"/>
      <c r="BZ72" s="683"/>
      <c r="CA72" s="684"/>
    </row>
    <row r="73" spans="1:79" ht="7.5" customHeight="1">
      <c r="A73" s="583"/>
      <c r="B73" s="688"/>
      <c r="C73" s="455"/>
      <c r="D73" s="455"/>
      <c r="E73" s="455"/>
      <c r="F73" s="455"/>
      <c r="G73" s="689"/>
      <c r="H73" s="672"/>
      <c r="I73" s="673"/>
      <c r="J73" s="673"/>
      <c r="K73" s="673"/>
      <c r="L73" s="673"/>
      <c r="M73" s="673"/>
      <c r="N73" s="673"/>
      <c r="O73" s="673"/>
      <c r="P73" s="673"/>
      <c r="Q73" s="674"/>
      <c r="R73" s="693"/>
      <c r="S73" s="693"/>
      <c r="T73" s="693"/>
      <c r="U73" s="672"/>
      <c r="V73" s="673"/>
      <c r="W73" s="673"/>
      <c r="X73" s="673"/>
      <c r="Y73" s="673"/>
      <c r="Z73" s="673"/>
      <c r="AA73" s="673"/>
      <c r="AB73" s="673"/>
      <c r="AC73" s="674"/>
      <c r="AD73" s="675"/>
      <c r="AE73" s="675"/>
      <c r="AF73" s="675"/>
      <c r="AG73" s="672"/>
      <c r="AH73" s="673"/>
      <c r="AI73" s="673"/>
      <c r="AJ73" s="673"/>
      <c r="AK73" s="673"/>
      <c r="AL73" s="673"/>
      <c r="AM73" s="673"/>
      <c r="AN73" s="673"/>
      <c r="AO73" s="673"/>
      <c r="AP73" s="673"/>
      <c r="AQ73" s="673"/>
      <c r="AR73" s="673"/>
      <c r="AS73" s="674"/>
      <c r="AT73" s="675"/>
      <c r="AU73" s="675"/>
      <c r="AV73" s="675"/>
      <c r="AW73" s="672"/>
      <c r="AX73" s="673"/>
      <c r="AY73" s="673"/>
      <c r="AZ73" s="673"/>
      <c r="BA73" s="673"/>
      <c r="BB73" s="673"/>
      <c r="BC73" s="673"/>
      <c r="BD73" s="673"/>
      <c r="BE73" s="673"/>
      <c r="BF73" s="674"/>
      <c r="BG73" s="675"/>
      <c r="BH73" s="675"/>
      <c r="BI73" s="675"/>
      <c r="BJ73" s="679"/>
      <c r="BK73" s="680"/>
      <c r="BL73" s="681"/>
      <c r="BM73" s="682"/>
      <c r="BN73" s="683"/>
      <c r="BO73" s="683"/>
      <c r="BP73" s="683"/>
      <c r="BQ73" s="683"/>
      <c r="BR73" s="683"/>
      <c r="BS73" s="683"/>
      <c r="BT73" s="683"/>
      <c r="BU73" s="683"/>
      <c r="BV73" s="683"/>
      <c r="BW73" s="683"/>
      <c r="BX73" s="683"/>
      <c r="BY73" s="683"/>
      <c r="BZ73" s="683"/>
      <c r="CA73" s="684"/>
    </row>
    <row r="74" spans="1:79" ht="7.5" customHeight="1">
      <c r="A74" s="583"/>
      <c r="B74" s="688"/>
      <c r="C74" s="455"/>
      <c r="D74" s="455"/>
      <c r="E74" s="455"/>
      <c r="F74" s="455"/>
      <c r="G74" s="689"/>
      <c r="H74" s="694" t="s">
        <v>179</v>
      </c>
      <c r="I74" s="694"/>
      <c r="J74" s="694"/>
      <c r="K74" s="694"/>
      <c r="L74" s="694"/>
      <c r="M74" s="694"/>
      <c r="N74" s="694"/>
      <c r="O74" s="694"/>
      <c r="P74" s="694"/>
      <c r="Q74" s="694"/>
      <c r="R74" s="695"/>
      <c r="S74" s="695"/>
      <c r="T74" s="695"/>
      <c r="U74" s="695"/>
      <c r="V74" s="695"/>
      <c r="W74" s="695"/>
      <c r="X74" s="695"/>
      <c r="Y74" s="695"/>
      <c r="Z74" s="695"/>
      <c r="AA74" s="695"/>
      <c r="AB74" s="695"/>
      <c r="AC74" s="695"/>
      <c r="AD74" s="695"/>
      <c r="AE74" s="695"/>
      <c r="AF74" s="695"/>
      <c r="AG74" s="695"/>
      <c r="AH74" s="695"/>
      <c r="AI74" s="695"/>
      <c r="AJ74" s="695"/>
      <c r="AK74" s="695"/>
      <c r="AL74" s="695"/>
      <c r="AM74" s="695"/>
      <c r="AN74" s="695"/>
      <c r="AO74" s="695"/>
      <c r="AP74" s="107"/>
      <c r="AQ74" s="107"/>
      <c r="AR74" s="107"/>
      <c r="AS74" s="107"/>
      <c r="AT74" s="107"/>
      <c r="AU74" s="107"/>
      <c r="AV74" s="107"/>
      <c r="AW74" s="107"/>
      <c r="AX74" s="107"/>
      <c r="AY74" s="107"/>
      <c r="AZ74" s="107"/>
      <c r="BA74" s="107"/>
      <c r="BB74" s="107"/>
      <c r="BC74" s="107"/>
      <c r="BD74" s="107"/>
      <c r="BE74" s="107"/>
      <c r="BF74" s="107"/>
      <c r="BG74" s="107"/>
      <c r="BH74" s="107"/>
      <c r="BI74" s="107"/>
      <c r="BJ74" s="107"/>
      <c r="BK74" s="107"/>
      <c r="BL74" s="107"/>
      <c r="BM74" s="107"/>
      <c r="BN74" s="107"/>
      <c r="BO74" s="107"/>
      <c r="BP74" s="107"/>
      <c r="BQ74" s="107"/>
      <c r="BR74" s="107"/>
      <c r="BS74" s="107"/>
      <c r="BT74" s="107"/>
      <c r="BU74" s="107"/>
      <c r="BV74" s="107"/>
      <c r="BW74" s="107"/>
      <c r="BX74" s="107"/>
      <c r="BY74" s="107"/>
      <c r="BZ74" s="107"/>
      <c r="CA74" s="108"/>
    </row>
    <row r="75" spans="1:79" ht="7.5" customHeight="1">
      <c r="A75" s="583"/>
      <c r="B75" s="688"/>
      <c r="C75" s="455"/>
      <c r="D75" s="455"/>
      <c r="E75" s="455"/>
      <c r="F75" s="455"/>
      <c r="G75" s="689"/>
      <c r="H75" s="694"/>
      <c r="I75" s="694"/>
      <c r="J75" s="694"/>
      <c r="K75" s="694"/>
      <c r="L75" s="694"/>
      <c r="M75" s="694"/>
      <c r="N75" s="694"/>
      <c r="O75" s="694"/>
      <c r="P75" s="694"/>
      <c r="Q75" s="694"/>
      <c r="R75" s="695"/>
      <c r="S75" s="695"/>
      <c r="T75" s="695"/>
      <c r="U75" s="695"/>
      <c r="V75" s="695"/>
      <c r="W75" s="695"/>
      <c r="X75" s="695"/>
      <c r="Y75" s="695"/>
      <c r="Z75" s="695"/>
      <c r="AA75" s="695"/>
      <c r="AB75" s="695"/>
      <c r="AC75" s="695"/>
      <c r="AD75" s="695"/>
      <c r="AE75" s="695"/>
      <c r="AF75" s="695"/>
      <c r="AG75" s="695"/>
      <c r="AH75" s="695"/>
      <c r="AI75" s="695"/>
      <c r="AJ75" s="695"/>
      <c r="AK75" s="695"/>
      <c r="AL75" s="695"/>
      <c r="AM75" s="695"/>
      <c r="AN75" s="695"/>
      <c r="AO75" s="695"/>
      <c r="AP75" s="661" t="s">
        <v>74</v>
      </c>
      <c r="AQ75" s="662"/>
      <c r="AR75" s="662"/>
      <c r="AS75" s="662"/>
      <c r="AT75" s="662"/>
      <c r="AU75" s="662"/>
      <c r="AV75" s="662"/>
      <c r="AW75" s="662"/>
      <c r="AX75" s="662"/>
      <c r="AY75" s="662"/>
      <c r="AZ75" s="662"/>
      <c r="BA75" s="662"/>
      <c r="BB75" s="662"/>
      <c r="BC75" s="662"/>
      <c r="BD75" s="705">
        <f>FLOOR(BG69,1000)</f>
        <v>0</v>
      </c>
      <c r="BE75" s="706"/>
      <c r="BF75" s="706"/>
      <c r="BG75" s="706"/>
      <c r="BH75" s="706"/>
      <c r="BI75" s="706"/>
      <c r="BJ75" s="706"/>
      <c r="BK75" s="706"/>
      <c r="BL75" s="706"/>
      <c r="BM75" s="706"/>
      <c r="BN75" s="706"/>
      <c r="BO75" s="706"/>
      <c r="BP75" s="706"/>
      <c r="BQ75" s="706"/>
      <c r="BR75" s="706"/>
      <c r="BS75" s="706"/>
      <c r="BT75" s="706"/>
      <c r="BU75" s="706"/>
      <c r="BV75" s="706"/>
      <c r="BW75" s="706"/>
      <c r="BX75" s="706"/>
      <c r="BY75" s="706"/>
      <c r="BZ75" s="706"/>
      <c r="CA75" s="707"/>
    </row>
    <row r="76" spans="1:79" ht="7.5" customHeight="1">
      <c r="A76" s="583"/>
      <c r="B76" s="688"/>
      <c r="C76" s="455"/>
      <c r="D76" s="455"/>
      <c r="E76" s="455"/>
      <c r="F76" s="455"/>
      <c r="G76" s="689"/>
      <c r="H76" s="694"/>
      <c r="I76" s="694"/>
      <c r="J76" s="694"/>
      <c r="K76" s="694"/>
      <c r="L76" s="694"/>
      <c r="M76" s="694"/>
      <c r="N76" s="694"/>
      <c r="O76" s="694"/>
      <c r="P76" s="694"/>
      <c r="Q76" s="694"/>
      <c r="R76" s="695"/>
      <c r="S76" s="695"/>
      <c r="T76" s="695"/>
      <c r="U76" s="695"/>
      <c r="V76" s="695"/>
      <c r="W76" s="695"/>
      <c r="X76" s="695"/>
      <c r="Y76" s="695"/>
      <c r="Z76" s="695"/>
      <c r="AA76" s="695"/>
      <c r="AB76" s="695"/>
      <c r="AC76" s="695"/>
      <c r="AD76" s="695"/>
      <c r="AE76" s="695"/>
      <c r="AF76" s="695"/>
      <c r="AG76" s="695"/>
      <c r="AH76" s="695"/>
      <c r="AI76" s="695"/>
      <c r="AJ76" s="695"/>
      <c r="AK76" s="695"/>
      <c r="AL76" s="695"/>
      <c r="AM76" s="695"/>
      <c r="AN76" s="695"/>
      <c r="AO76" s="695"/>
      <c r="AP76" s="661"/>
      <c r="AQ76" s="662"/>
      <c r="AR76" s="662"/>
      <c r="AS76" s="662"/>
      <c r="AT76" s="662"/>
      <c r="AU76" s="662"/>
      <c r="AV76" s="662"/>
      <c r="AW76" s="662"/>
      <c r="AX76" s="662"/>
      <c r="AY76" s="662"/>
      <c r="AZ76" s="662"/>
      <c r="BA76" s="662"/>
      <c r="BB76" s="662"/>
      <c r="BC76" s="662"/>
      <c r="BD76" s="705"/>
      <c r="BE76" s="706"/>
      <c r="BF76" s="706"/>
      <c r="BG76" s="706"/>
      <c r="BH76" s="706"/>
      <c r="BI76" s="706"/>
      <c r="BJ76" s="706"/>
      <c r="BK76" s="706"/>
      <c r="BL76" s="706"/>
      <c r="BM76" s="706"/>
      <c r="BN76" s="706"/>
      <c r="BO76" s="706"/>
      <c r="BP76" s="706"/>
      <c r="BQ76" s="706"/>
      <c r="BR76" s="706"/>
      <c r="BS76" s="706"/>
      <c r="BT76" s="706"/>
      <c r="BU76" s="706"/>
      <c r="BV76" s="706"/>
      <c r="BW76" s="706"/>
      <c r="BX76" s="706"/>
      <c r="BY76" s="706"/>
      <c r="BZ76" s="706"/>
      <c r="CA76" s="707"/>
    </row>
    <row r="77" spans="1:79" ht="6" customHeight="1">
      <c r="A77" s="583"/>
      <c r="B77" s="688"/>
      <c r="C77" s="455"/>
      <c r="D77" s="455"/>
      <c r="E77" s="455"/>
      <c r="F77" s="455"/>
      <c r="G77" s="689"/>
      <c r="H77" s="694"/>
      <c r="I77" s="694"/>
      <c r="J77" s="694"/>
      <c r="K77" s="694"/>
      <c r="L77" s="694"/>
      <c r="M77" s="694"/>
      <c r="N77" s="694"/>
      <c r="O77" s="694"/>
      <c r="P77" s="694"/>
      <c r="Q77" s="694"/>
      <c r="R77" s="695"/>
      <c r="S77" s="695"/>
      <c r="T77" s="695"/>
      <c r="U77" s="695"/>
      <c r="V77" s="695"/>
      <c r="W77" s="695"/>
      <c r="X77" s="695"/>
      <c r="Y77" s="695"/>
      <c r="Z77" s="695"/>
      <c r="AA77" s="695"/>
      <c r="AB77" s="695"/>
      <c r="AC77" s="695"/>
      <c r="AD77" s="695"/>
      <c r="AE77" s="695"/>
      <c r="AF77" s="695"/>
      <c r="AG77" s="695"/>
      <c r="AH77" s="695"/>
      <c r="AI77" s="695"/>
      <c r="AJ77" s="695"/>
      <c r="AK77" s="695"/>
      <c r="AL77" s="695"/>
      <c r="AM77" s="695"/>
      <c r="AN77" s="695"/>
      <c r="AO77" s="695"/>
      <c r="AP77" s="661"/>
      <c r="AQ77" s="662"/>
      <c r="AR77" s="662"/>
      <c r="AS77" s="662"/>
      <c r="AT77" s="662"/>
      <c r="AU77" s="662"/>
      <c r="AV77" s="662"/>
      <c r="AW77" s="662"/>
      <c r="AX77" s="662"/>
      <c r="AY77" s="662"/>
      <c r="AZ77" s="662"/>
      <c r="BA77" s="662"/>
      <c r="BB77" s="662"/>
      <c r="BC77" s="662"/>
      <c r="BD77" s="705"/>
      <c r="BE77" s="706"/>
      <c r="BF77" s="706"/>
      <c r="BG77" s="706"/>
      <c r="BH77" s="706"/>
      <c r="BI77" s="706"/>
      <c r="BJ77" s="706"/>
      <c r="BK77" s="706"/>
      <c r="BL77" s="706"/>
      <c r="BM77" s="706"/>
      <c r="BN77" s="706"/>
      <c r="BO77" s="706"/>
      <c r="BP77" s="706"/>
      <c r="BQ77" s="706"/>
      <c r="BR77" s="706"/>
      <c r="BS77" s="706"/>
      <c r="BT77" s="706"/>
      <c r="BU77" s="706"/>
      <c r="BV77" s="706"/>
      <c r="BW77" s="706"/>
      <c r="BX77" s="706"/>
      <c r="BY77" s="706"/>
      <c r="BZ77" s="706"/>
      <c r="CA77" s="707"/>
    </row>
    <row r="78" spans="1:79" ht="6" customHeight="1">
      <c r="A78" s="583"/>
      <c r="B78" s="688"/>
      <c r="C78" s="455"/>
      <c r="D78" s="455"/>
      <c r="E78" s="455"/>
      <c r="F78" s="455"/>
      <c r="G78" s="689"/>
      <c r="H78" s="694"/>
      <c r="I78" s="694"/>
      <c r="J78" s="694"/>
      <c r="K78" s="694"/>
      <c r="L78" s="694"/>
      <c r="M78" s="694"/>
      <c r="N78" s="694"/>
      <c r="O78" s="694"/>
      <c r="P78" s="694"/>
      <c r="Q78" s="694"/>
      <c r="R78" s="695"/>
      <c r="S78" s="695"/>
      <c r="T78" s="695"/>
      <c r="U78" s="695"/>
      <c r="V78" s="695"/>
      <c r="W78" s="695"/>
      <c r="X78" s="695"/>
      <c r="Y78" s="695"/>
      <c r="Z78" s="695"/>
      <c r="AA78" s="695"/>
      <c r="AB78" s="695"/>
      <c r="AC78" s="695"/>
      <c r="AD78" s="695"/>
      <c r="AE78" s="695"/>
      <c r="AF78" s="695"/>
      <c r="AG78" s="695"/>
      <c r="AH78" s="695"/>
      <c r="AI78" s="695"/>
      <c r="AJ78" s="695"/>
      <c r="AK78" s="695"/>
      <c r="AL78" s="695"/>
      <c r="AM78" s="695"/>
      <c r="AN78" s="695"/>
      <c r="AO78" s="695"/>
      <c r="AP78" s="661"/>
      <c r="AQ78" s="662"/>
      <c r="AR78" s="662"/>
      <c r="AS78" s="662"/>
      <c r="AT78" s="662"/>
      <c r="AU78" s="662"/>
      <c r="AV78" s="662"/>
      <c r="AW78" s="662"/>
      <c r="AX78" s="662"/>
      <c r="AY78" s="662"/>
      <c r="AZ78" s="662"/>
      <c r="BA78" s="662"/>
      <c r="BB78" s="662"/>
      <c r="BC78" s="662"/>
      <c r="BD78" s="705"/>
      <c r="BE78" s="706"/>
      <c r="BF78" s="706"/>
      <c r="BG78" s="706"/>
      <c r="BH78" s="706"/>
      <c r="BI78" s="706"/>
      <c r="BJ78" s="706"/>
      <c r="BK78" s="706"/>
      <c r="BL78" s="706"/>
      <c r="BM78" s="706"/>
      <c r="BN78" s="706"/>
      <c r="BO78" s="706"/>
      <c r="BP78" s="706"/>
      <c r="BQ78" s="706"/>
      <c r="BR78" s="706"/>
      <c r="BS78" s="706"/>
      <c r="BT78" s="706"/>
      <c r="BU78" s="706"/>
      <c r="BV78" s="706"/>
      <c r="BW78" s="706"/>
      <c r="BX78" s="706"/>
      <c r="BY78" s="706"/>
      <c r="BZ78" s="706"/>
      <c r="CA78" s="707"/>
    </row>
    <row r="79" spans="1:79" ht="7.5" customHeight="1" thickBot="1">
      <c r="A79" s="584"/>
      <c r="B79" s="690"/>
      <c r="C79" s="691"/>
      <c r="D79" s="691"/>
      <c r="E79" s="691"/>
      <c r="F79" s="691"/>
      <c r="G79" s="692"/>
      <c r="H79" s="694"/>
      <c r="I79" s="694"/>
      <c r="J79" s="694"/>
      <c r="K79" s="694"/>
      <c r="L79" s="694"/>
      <c r="M79" s="694"/>
      <c r="N79" s="694"/>
      <c r="O79" s="694"/>
      <c r="P79" s="694"/>
      <c r="Q79" s="694"/>
      <c r="R79" s="695"/>
      <c r="S79" s="695"/>
      <c r="T79" s="695"/>
      <c r="U79" s="695"/>
      <c r="V79" s="695"/>
      <c r="W79" s="695"/>
      <c r="X79" s="695"/>
      <c r="Y79" s="695"/>
      <c r="Z79" s="695"/>
      <c r="AA79" s="695"/>
      <c r="AB79" s="695"/>
      <c r="AC79" s="695"/>
      <c r="AD79" s="695"/>
      <c r="AE79" s="695"/>
      <c r="AF79" s="695"/>
      <c r="AG79" s="695"/>
      <c r="AH79" s="695"/>
      <c r="AI79" s="695"/>
      <c r="AJ79" s="695"/>
      <c r="AK79" s="695"/>
      <c r="AL79" s="695"/>
      <c r="AM79" s="695"/>
      <c r="AN79" s="695"/>
      <c r="AO79" s="695"/>
      <c r="AP79" s="661"/>
      <c r="AQ79" s="662"/>
      <c r="AR79" s="662"/>
      <c r="AS79" s="662"/>
      <c r="AT79" s="662"/>
      <c r="AU79" s="662"/>
      <c r="AV79" s="662"/>
      <c r="AW79" s="662"/>
      <c r="AX79" s="662"/>
      <c r="AY79" s="662"/>
      <c r="AZ79" s="662"/>
      <c r="BA79" s="662"/>
      <c r="BB79" s="662"/>
      <c r="BC79" s="662"/>
      <c r="BD79" s="708"/>
      <c r="BE79" s="709"/>
      <c r="BF79" s="709"/>
      <c r="BG79" s="709"/>
      <c r="BH79" s="709"/>
      <c r="BI79" s="709"/>
      <c r="BJ79" s="709"/>
      <c r="BK79" s="709"/>
      <c r="BL79" s="709"/>
      <c r="BM79" s="709"/>
      <c r="BN79" s="709"/>
      <c r="BO79" s="709"/>
      <c r="BP79" s="709"/>
      <c r="BQ79" s="709"/>
      <c r="BR79" s="709"/>
      <c r="BS79" s="709"/>
      <c r="BT79" s="709"/>
      <c r="BU79" s="709"/>
      <c r="BV79" s="709"/>
      <c r="BW79" s="709"/>
      <c r="BX79" s="709"/>
      <c r="BY79" s="709"/>
      <c r="BZ79" s="709"/>
      <c r="CA79" s="710"/>
    </row>
    <row r="80" spans="1:79" ht="3" customHeight="1" thickBot="1">
      <c r="A80" s="71"/>
      <c r="B80" s="8"/>
      <c r="C80" s="8"/>
      <c r="D80" s="8"/>
      <c r="CA80" s="70"/>
    </row>
    <row r="81" spans="1:79" ht="7.5" customHeight="1">
      <c r="A81" s="766" t="s">
        <v>63</v>
      </c>
      <c r="B81" s="769" t="s">
        <v>72</v>
      </c>
      <c r="C81" s="769"/>
      <c r="D81" s="770"/>
      <c r="E81" s="711" t="s">
        <v>64</v>
      </c>
      <c r="F81" s="712"/>
      <c r="G81" s="712"/>
      <c r="H81" s="712"/>
      <c r="I81" s="712"/>
      <c r="J81" s="712"/>
      <c r="K81" s="712"/>
      <c r="L81" s="712"/>
      <c r="M81" s="712"/>
      <c r="N81" s="712"/>
      <c r="O81" s="712"/>
      <c r="P81" s="712"/>
      <c r="Q81" s="712"/>
      <c r="R81" s="712"/>
      <c r="S81" s="712"/>
      <c r="T81" s="712"/>
      <c r="U81" s="712"/>
      <c r="V81" s="712"/>
      <c r="W81" s="712"/>
      <c r="X81" s="712"/>
      <c r="Y81" s="712"/>
      <c r="Z81" s="712"/>
      <c r="AA81" s="712"/>
      <c r="AB81" s="712"/>
      <c r="AC81" s="712"/>
      <c r="AD81" s="712"/>
      <c r="AE81" s="712"/>
      <c r="AF81" s="712"/>
      <c r="AG81" s="712"/>
      <c r="AH81" s="712"/>
      <c r="AI81" s="712"/>
      <c r="AJ81" s="712"/>
      <c r="AK81" s="712"/>
      <c r="AL81" s="712"/>
      <c r="AM81" s="712"/>
      <c r="AN81" s="712"/>
      <c r="AO81" s="712"/>
      <c r="AP81" s="712"/>
      <c r="AQ81" s="712"/>
      <c r="AR81" s="713"/>
      <c r="AS81" s="713"/>
      <c r="AT81" s="713"/>
      <c r="AU81" s="713"/>
      <c r="AV81" s="713"/>
      <c r="AW81" s="713"/>
      <c r="AX81" s="713"/>
      <c r="AY81" s="713"/>
      <c r="AZ81" s="713"/>
      <c r="BA81" s="713"/>
      <c r="BB81" s="713"/>
      <c r="BC81" s="713"/>
      <c r="BD81" s="713"/>
      <c r="BE81" s="713"/>
      <c r="BF81" s="713"/>
      <c r="BG81" s="713"/>
      <c r="BH81" s="713"/>
      <c r="BI81" s="713"/>
      <c r="BJ81" s="713"/>
      <c r="BK81" s="713"/>
      <c r="BL81" s="713"/>
      <c r="BM81" s="713"/>
      <c r="BN81" s="713"/>
      <c r="BO81" s="713"/>
      <c r="BP81" s="713"/>
      <c r="BQ81" s="713"/>
      <c r="BR81" s="713"/>
      <c r="BS81" s="713"/>
      <c r="BT81" s="713"/>
      <c r="BU81" s="713"/>
      <c r="BV81" s="713"/>
      <c r="BW81" s="713"/>
      <c r="BX81" s="713"/>
      <c r="BY81" s="713"/>
      <c r="BZ81" s="713"/>
      <c r="CA81" s="714"/>
    </row>
    <row r="82" spans="1:79" ht="7.5" customHeight="1">
      <c r="A82" s="767"/>
      <c r="B82" s="771"/>
      <c r="C82" s="771"/>
      <c r="D82" s="772"/>
      <c r="E82" s="14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713"/>
      <c r="AS82" s="713"/>
      <c r="AT82" s="713"/>
      <c r="AU82" s="713"/>
      <c r="AV82" s="713"/>
      <c r="AW82" s="713"/>
      <c r="AX82" s="713"/>
      <c r="AY82" s="713"/>
      <c r="AZ82" s="713"/>
      <c r="BA82" s="713"/>
      <c r="BB82" s="713"/>
      <c r="BC82" s="713"/>
      <c r="BD82" s="713"/>
      <c r="BE82" s="713"/>
      <c r="BF82" s="713"/>
      <c r="BG82" s="713"/>
      <c r="BH82" s="713"/>
      <c r="BI82" s="713"/>
      <c r="BJ82" s="713"/>
      <c r="BK82" s="713"/>
      <c r="BL82" s="713"/>
      <c r="BM82" s="713"/>
      <c r="BN82" s="713"/>
      <c r="BO82" s="713"/>
      <c r="BP82" s="713"/>
      <c r="BQ82" s="713"/>
      <c r="BR82" s="713"/>
      <c r="BS82" s="713"/>
      <c r="BT82" s="713"/>
      <c r="BU82" s="713"/>
      <c r="BV82" s="713"/>
      <c r="BW82" s="713"/>
      <c r="BX82" s="713"/>
      <c r="BY82" s="713"/>
      <c r="BZ82" s="713"/>
      <c r="CA82" s="714"/>
    </row>
    <row r="83" spans="1:79" ht="5.25" customHeight="1">
      <c r="A83" s="767"/>
      <c r="B83" s="771"/>
      <c r="C83" s="771"/>
      <c r="D83" s="772"/>
      <c r="E83" s="11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713"/>
      <c r="AS83" s="713"/>
      <c r="AT83" s="713"/>
      <c r="AU83" s="713"/>
      <c r="AV83" s="713"/>
      <c r="AW83" s="713"/>
      <c r="AX83" s="713"/>
      <c r="AY83" s="713"/>
      <c r="AZ83" s="713"/>
      <c r="BA83" s="713"/>
      <c r="BB83" s="713"/>
      <c r="BC83" s="713"/>
      <c r="BD83" s="713"/>
      <c r="BE83" s="713"/>
      <c r="BF83" s="713"/>
      <c r="BG83" s="713"/>
      <c r="BH83" s="713"/>
      <c r="BI83" s="713"/>
      <c r="BJ83" s="713"/>
      <c r="BK83" s="713"/>
      <c r="BL83" s="713"/>
      <c r="BM83" s="713"/>
      <c r="BN83" s="713"/>
      <c r="BO83" s="713"/>
      <c r="BP83" s="713"/>
      <c r="BQ83" s="713"/>
      <c r="BR83" s="713"/>
      <c r="BS83" s="713"/>
      <c r="BT83" s="713"/>
      <c r="BU83" s="713"/>
      <c r="BV83" s="713"/>
      <c r="BW83" s="713"/>
      <c r="BX83" s="713"/>
      <c r="BY83" s="713"/>
      <c r="BZ83" s="713"/>
      <c r="CA83" s="714"/>
    </row>
    <row r="84" spans="1:79" ht="7.5" customHeight="1">
      <c r="A84" s="767"/>
      <c r="B84" s="771"/>
      <c r="C84" s="771"/>
      <c r="D84" s="772"/>
      <c r="E84" s="11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713"/>
      <c r="AS84" s="713"/>
      <c r="AT84" s="713"/>
      <c r="AU84" s="713"/>
      <c r="AV84" s="713"/>
      <c r="AW84" s="713"/>
      <c r="AX84" s="713"/>
      <c r="AY84" s="713"/>
      <c r="AZ84" s="713"/>
      <c r="BA84" s="713"/>
      <c r="BB84" s="713"/>
      <c r="BC84" s="713"/>
      <c r="BD84" s="713"/>
      <c r="BE84" s="713"/>
      <c r="BF84" s="713"/>
      <c r="BG84" s="713"/>
      <c r="BH84" s="713"/>
      <c r="BI84" s="713"/>
      <c r="BJ84" s="713"/>
      <c r="BK84" s="713"/>
      <c r="BL84" s="713"/>
      <c r="BM84" s="713"/>
      <c r="BN84" s="713"/>
      <c r="BO84" s="713"/>
      <c r="BP84" s="713"/>
      <c r="BQ84" s="713"/>
      <c r="BR84" s="713"/>
      <c r="BS84" s="713"/>
      <c r="BT84" s="713"/>
      <c r="BU84" s="713"/>
      <c r="BV84" s="713"/>
      <c r="BW84" s="713"/>
      <c r="BX84" s="713"/>
      <c r="BY84" s="713"/>
      <c r="BZ84" s="713"/>
      <c r="CA84" s="714"/>
    </row>
    <row r="85" spans="1:79" ht="7.5" customHeight="1">
      <c r="A85" s="767"/>
      <c r="B85" s="771"/>
      <c r="C85" s="771"/>
      <c r="D85" s="772"/>
      <c r="E85" s="11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/>
      <c r="T85" s="29"/>
      <c r="U85" s="29"/>
      <c r="V85" s="29"/>
      <c r="W85" s="29"/>
      <c r="X85" s="29"/>
      <c r="Y85" s="29"/>
      <c r="Z85" s="29"/>
      <c r="AA85" s="29"/>
      <c r="AB85" s="29"/>
      <c r="AC85" s="29"/>
      <c r="AD85" s="29"/>
      <c r="AE85" s="29"/>
      <c r="AF85" s="29"/>
      <c r="AG85" s="29"/>
      <c r="AH85" s="29"/>
      <c r="AI85" s="29"/>
      <c r="AJ85" s="29"/>
      <c r="AK85" s="29"/>
      <c r="AL85" s="29"/>
      <c r="AM85" s="29"/>
      <c r="AN85" s="29"/>
      <c r="AO85" s="29"/>
      <c r="AP85" s="29"/>
      <c r="AQ85" s="10"/>
      <c r="AR85" s="713"/>
      <c r="AS85" s="713"/>
      <c r="AT85" s="713"/>
      <c r="AU85" s="713"/>
      <c r="AV85" s="713"/>
      <c r="AW85" s="713"/>
      <c r="AX85" s="713"/>
      <c r="AY85" s="713"/>
      <c r="AZ85" s="713"/>
      <c r="BA85" s="713"/>
      <c r="BB85" s="713"/>
      <c r="BC85" s="713"/>
      <c r="BD85" s="713"/>
      <c r="BE85" s="713"/>
      <c r="BF85" s="713"/>
      <c r="BG85" s="713"/>
      <c r="BH85" s="713"/>
      <c r="BI85" s="713"/>
      <c r="BJ85" s="713"/>
      <c r="BK85" s="713"/>
      <c r="BL85" s="713"/>
      <c r="BM85" s="713"/>
      <c r="BN85" s="713"/>
      <c r="BO85" s="713"/>
      <c r="BP85" s="713"/>
      <c r="BQ85" s="713"/>
      <c r="BR85" s="713"/>
      <c r="BS85" s="713"/>
      <c r="BT85" s="713"/>
      <c r="BU85" s="713"/>
      <c r="BV85" s="713"/>
      <c r="BW85" s="713"/>
      <c r="BX85" s="713"/>
      <c r="BY85" s="713"/>
      <c r="BZ85" s="713"/>
      <c r="CA85" s="714"/>
    </row>
    <row r="86" spans="1:79" ht="11.25" customHeight="1">
      <c r="A86" s="767"/>
      <c r="B86" s="771"/>
      <c r="C86" s="771"/>
      <c r="D86" s="772"/>
      <c r="E86" s="715" t="s">
        <v>65</v>
      </c>
      <c r="F86" s="696"/>
      <c r="G86" s="696"/>
      <c r="H86" s="696"/>
      <c r="I86" s="696"/>
      <c r="J86" s="696"/>
      <c r="K86" s="696"/>
      <c r="L86" s="696"/>
      <c r="M86" s="696"/>
      <c r="N86" s="696"/>
      <c r="O86" s="696"/>
      <c r="P86" s="696"/>
      <c r="Q86" s="696"/>
      <c r="R86" s="696"/>
      <c r="S86" s="696"/>
      <c r="T86" s="696"/>
      <c r="U86" s="696"/>
      <c r="V86" s="696"/>
      <c r="W86" s="696"/>
      <c r="X86" s="696"/>
      <c r="Y86" s="696"/>
      <c r="Z86" s="696"/>
      <c r="AA86" s="696"/>
      <c r="AB86" s="696"/>
      <c r="AC86" s="696"/>
      <c r="AD86" s="696"/>
      <c r="AE86" s="696"/>
      <c r="AF86" s="696"/>
      <c r="AG86" s="696"/>
      <c r="AH86" s="696"/>
      <c r="AI86" s="696"/>
      <c r="AJ86" s="696"/>
      <c r="AK86" s="696"/>
      <c r="AL86" s="696"/>
      <c r="AM86" s="696"/>
      <c r="AN86" s="696"/>
      <c r="AO86" s="696"/>
      <c r="AP86" s="696"/>
      <c r="AQ86" s="696"/>
      <c r="AR86" s="713"/>
      <c r="AS86" s="713"/>
      <c r="AT86" s="713"/>
      <c r="AU86" s="713"/>
      <c r="AV86" s="713"/>
      <c r="AW86" s="713"/>
      <c r="AX86" s="713"/>
      <c r="AY86" s="713"/>
      <c r="AZ86" s="713"/>
      <c r="BA86" s="713"/>
      <c r="BB86" s="713"/>
      <c r="BC86" s="713"/>
      <c r="BD86" s="713"/>
      <c r="BE86" s="713"/>
      <c r="BF86" s="713"/>
      <c r="BG86" s="713"/>
      <c r="BH86" s="713"/>
      <c r="BI86" s="713"/>
      <c r="BJ86" s="713"/>
      <c r="BK86" s="713"/>
      <c r="BL86" s="713"/>
      <c r="BM86" s="713"/>
      <c r="BN86" s="713"/>
      <c r="BO86" s="713"/>
      <c r="BP86" s="713"/>
      <c r="BQ86" s="713"/>
      <c r="BR86" s="713"/>
      <c r="BS86" s="713"/>
      <c r="BT86" s="713"/>
      <c r="BU86" s="713"/>
      <c r="BV86" s="713"/>
      <c r="BW86" s="713"/>
      <c r="BX86" s="713"/>
      <c r="BY86" s="713"/>
      <c r="BZ86" s="713"/>
      <c r="CA86" s="714"/>
    </row>
    <row r="87" spans="1:79" ht="7.5" customHeight="1">
      <c r="A87" s="767"/>
      <c r="B87" s="771"/>
      <c r="C87" s="771"/>
      <c r="D87" s="772"/>
      <c r="E87" s="11"/>
      <c r="F87" s="696" t="s">
        <v>66</v>
      </c>
      <c r="G87" s="696"/>
      <c r="H87" s="696"/>
      <c r="I87" s="696"/>
      <c r="J87" s="696"/>
      <c r="K87" s="696"/>
      <c r="L87" s="716"/>
      <c r="M87" s="716"/>
      <c r="N87" s="716"/>
      <c r="O87" s="716"/>
      <c r="P87" s="716"/>
      <c r="Q87" s="716"/>
      <c r="R87" s="716"/>
      <c r="S87" s="716"/>
      <c r="T87" s="716"/>
      <c r="U87" s="716"/>
      <c r="V87" s="716"/>
      <c r="W87" s="716"/>
      <c r="X87" s="716"/>
      <c r="Y87" s="716"/>
      <c r="Z87" s="716"/>
      <c r="AA87" s="716"/>
      <c r="AB87" s="716"/>
      <c r="AC87" s="716"/>
      <c r="AD87" s="716"/>
      <c r="AE87" s="716"/>
      <c r="AF87" s="716"/>
      <c r="AG87" s="716"/>
      <c r="AH87" s="716"/>
      <c r="AI87" s="716"/>
      <c r="AJ87" s="716"/>
      <c r="AK87" s="716"/>
      <c r="AL87" s="716"/>
      <c r="AM87" s="716"/>
      <c r="AN87" s="716"/>
      <c r="AO87" s="716"/>
      <c r="AP87" s="716"/>
      <c r="AQ87" s="10"/>
      <c r="AR87" s="713"/>
      <c r="AS87" s="713"/>
      <c r="AT87" s="713"/>
      <c r="AU87" s="713"/>
      <c r="AV87" s="713"/>
      <c r="AW87" s="713"/>
      <c r="AX87" s="713"/>
      <c r="AY87" s="713"/>
      <c r="AZ87" s="713"/>
      <c r="BA87" s="713"/>
      <c r="BB87" s="713"/>
      <c r="BC87" s="713"/>
      <c r="BD87" s="713"/>
      <c r="BE87" s="713"/>
      <c r="BF87" s="713"/>
      <c r="BG87" s="713"/>
      <c r="BH87" s="713"/>
      <c r="BI87" s="713"/>
      <c r="BJ87" s="713"/>
      <c r="BK87" s="713"/>
      <c r="BL87" s="713"/>
      <c r="BM87" s="713"/>
      <c r="BN87" s="713"/>
      <c r="BO87" s="713"/>
      <c r="BP87" s="713"/>
      <c r="BQ87" s="713"/>
      <c r="BR87" s="713"/>
      <c r="BS87" s="713"/>
      <c r="BT87" s="713"/>
      <c r="BU87" s="713"/>
      <c r="BV87" s="713"/>
      <c r="BW87" s="713"/>
      <c r="BX87" s="713"/>
      <c r="BY87" s="713"/>
      <c r="BZ87" s="713"/>
      <c r="CA87" s="714"/>
    </row>
    <row r="88" spans="1:79" ht="7.5" customHeight="1">
      <c r="A88" s="767"/>
      <c r="B88" s="771"/>
      <c r="C88" s="771"/>
      <c r="D88" s="772"/>
      <c r="E88" s="11"/>
      <c r="F88" s="696"/>
      <c r="G88" s="696"/>
      <c r="H88" s="696"/>
      <c r="I88" s="696"/>
      <c r="J88" s="696"/>
      <c r="K88" s="696"/>
      <c r="L88" s="698"/>
      <c r="M88" s="698"/>
      <c r="N88" s="698"/>
      <c r="O88" s="698"/>
      <c r="P88" s="698"/>
      <c r="Q88" s="698"/>
      <c r="R88" s="698"/>
      <c r="S88" s="698"/>
      <c r="T88" s="698"/>
      <c r="U88" s="698"/>
      <c r="V88" s="698"/>
      <c r="W88" s="698"/>
      <c r="X88" s="698"/>
      <c r="Y88" s="698"/>
      <c r="Z88" s="698"/>
      <c r="AA88" s="698"/>
      <c r="AB88" s="698"/>
      <c r="AC88" s="698"/>
      <c r="AD88" s="698"/>
      <c r="AE88" s="698"/>
      <c r="AF88" s="698"/>
      <c r="AG88" s="698"/>
      <c r="AH88" s="698"/>
      <c r="AI88" s="698"/>
      <c r="AJ88" s="698"/>
      <c r="AK88" s="698"/>
      <c r="AL88" s="698"/>
      <c r="AM88" s="698"/>
      <c r="AN88" s="698"/>
      <c r="AO88" s="698"/>
      <c r="AP88" s="698"/>
      <c r="AQ88" s="10"/>
      <c r="AR88" s="713"/>
      <c r="AS88" s="713"/>
      <c r="AT88" s="713"/>
      <c r="AU88" s="713"/>
      <c r="AV88" s="713"/>
      <c r="AW88" s="713"/>
      <c r="AX88" s="713"/>
      <c r="AY88" s="713"/>
      <c r="AZ88" s="713"/>
      <c r="BA88" s="713"/>
      <c r="BB88" s="713"/>
      <c r="BC88" s="713"/>
      <c r="BD88" s="713"/>
      <c r="BE88" s="713"/>
      <c r="BF88" s="713"/>
      <c r="BG88" s="713"/>
      <c r="BH88" s="713"/>
      <c r="BI88" s="713"/>
      <c r="BJ88" s="713"/>
      <c r="BK88" s="713"/>
      <c r="BL88" s="713"/>
      <c r="BM88" s="713"/>
      <c r="BN88" s="713"/>
      <c r="BO88" s="713"/>
      <c r="BP88" s="713"/>
      <c r="BQ88" s="713"/>
      <c r="BR88" s="713"/>
      <c r="BS88" s="713"/>
      <c r="BT88" s="713"/>
      <c r="BU88" s="713"/>
      <c r="BV88" s="713"/>
      <c r="BW88" s="713"/>
      <c r="BX88" s="713"/>
      <c r="BY88" s="713"/>
      <c r="BZ88" s="713"/>
      <c r="CA88" s="714"/>
    </row>
    <row r="89" spans="1:79" ht="7.5" customHeight="1">
      <c r="A89" s="767"/>
      <c r="B89" s="771"/>
      <c r="C89" s="771"/>
      <c r="D89" s="772"/>
      <c r="E89" s="11"/>
      <c r="F89" s="696" t="s">
        <v>69</v>
      </c>
      <c r="G89" s="696"/>
      <c r="H89" s="696"/>
      <c r="I89" s="696"/>
      <c r="J89" s="696"/>
      <c r="K89" s="696"/>
      <c r="L89" s="697"/>
      <c r="M89" s="697"/>
      <c r="N89" s="697"/>
      <c r="O89" s="697"/>
      <c r="P89" s="697"/>
      <c r="Q89" s="697"/>
      <c r="R89" s="697"/>
      <c r="S89" s="697"/>
      <c r="T89" s="697"/>
      <c r="U89" s="697"/>
      <c r="V89" s="697"/>
      <c r="W89" s="697"/>
      <c r="X89" s="697"/>
      <c r="Y89" s="697"/>
      <c r="Z89" s="697"/>
      <c r="AA89" s="697"/>
      <c r="AB89" s="697"/>
      <c r="AC89" s="697"/>
      <c r="AD89" s="697"/>
      <c r="AE89" s="697"/>
      <c r="AF89" s="697"/>
      <c r="AG89" s="697"/>
      <c r="AH89" s="697"/>
      <c r="AI89" s="697"/>
      <c r="AJ89" s="697"/>
      <c r="AK89" s="697"/>
      <c r="AL89" s="697"/>
      <c r="AM89" s="697"/>
      <c r="AN89" s="697"/>
      <c r="AO89" s="697"/>
      <c r="AP89" s="697"/>
      <c r="AQ89" s="10"/>
      <c r="AR89" s="713"/>
      <c r="AS89" s="713"/>
      <c r="AT89" s="713"/>
      <c r="AU89" s="713"/>
      <c r="AV89" s="713"/>
      <c r="AW89" s="713"/>
      <c r="AX89" s="713"/>
      <c r="AY89" s="713"/>
      <c r="AZ89" s="713"/>
      <c r="BA89" s="713"/>
      <c r="BB89" s="713"/>
      <c r="BC89" s="713"/>
      <c r="BD89" s="713"/>
      <c r="BE89" s="713"/>
      <c r="BF89" s="713"/>
      <c r="BG89" s="713"/>
      <c r="BH89" s="713"/>
      <c r="BI89" s="713"/>
      <c r="BJ89" s="713"/>
      <c r="BK89" s="713"/>
      <c r="BL89" s="713"/>
      <c r="BM89" s="713"/>
      <c r="BN89" s="713"/>
      <c r="BO89" s="713"/>
      <c r="BP89" s="713"/>
      <c r="BQ89" s="713"/>
      <c r="BR89" s="713"/>
      <c r="BS89" s="713"/>
      <c r="BT89" s="713"/>
      <c r="BU89" s="713"/>
      <c r="BV89" s="713"/>
      <c r="BW89" s="713"/>
      <c r="BX89" s="713"/>
      <c r="BY89" s="713"/>
      <c r="BZ89" s="713"/>
      <c r="CA89" s="714"/>
    </row>
    <row r="90" spans="1:79" ht="7.5" customHeight="1">
      <c r="A90" s="767"/>
      <c r="B90" s="771"/>
      <c r="C90" s="771"/>
      <c r="D90" s="772"/>
      <c r="E90" s="11"/>
      <c r="F90" s="696"/>
      <c r="G90" s="696"/>
      <c r="H90" s="696"/>
      <c r="I90" s="696"/>
      <c r="J90" s="696"/>
      <c r="K90" s="696"/>
      <c r="L90" s="698"/>
      <c r="M90" s="698"/>
      <c r="N90" s="698"/>
      <c r="O90" s="698"/>
      <c r="P90" s="698"/>
      <c r="Q90" s="698"/>
      <c r="R90" s="698"/>
      <c r="S90" s="698"/>
      <c r="T90" s="698"/>
      <c r="U90" s="698"/>
      <c r="V90" s="698"/>
      <c r="W90" s="698"/>
      <c r="X90" s="698"/>
      <c r="Y90" s="698"/>
      <c r="Z90" s="698"/>
      <c r="AA90" s="698"/>
      <c r="AB90" s="698"/>
      <c r="AC90" s="698"/>
      <c r="AD90" s="698"/>
      <c r="AE90" s="698"/>
      <c r="AF90" s="698"/>
      <c r="AG90" s="698"/>
      <c r="AH90" s="698"/>
      <c r="AI90" s="698"/>
      <c r="AJ90" s="698"/>
      <c r="AK90" s="698"/>
      <c r="AL90" s="698"/>
      <c r="AM90" s="698"/>
      <c r="AN90" s="698"/>
      <c r="AO90" s="698"/>
      <c r="AP90" s="698"/>
      <c r="AQ90" s="10"/>
      <c r="AR90" s="713"/>
      <c r="AS90" s="713"/>
      <c r="AT90" s="713"/>
      <c r="AU90" s="713"/>
      <c r="AV90" s="713"/>
      <c r="AW90" s="713"/>
      <c r="AX90" s="713"/>
      <c r="AY90" s="713"/>
      <c r="AZ90" s="713"/>
      <c r="BA90" s="713"/>
      <c r="BB90" s="713"/>
      <c r="BC90" s="713"/>
      <c r="BD90" s="713"/>
      <c r="BE90" s="713"/>
      <c r="BF90" s="713"/>
      <c r="BG90" s="713"/>
      <c r="BH90" s="713"/>
      <c r="BI90" s="713"/>
      <c r="BJ90" s="713"/>
      <c r="BK90" s="713"/>
      <c r="BL90" s="713"/>
      <c r="BM90" s="713"/>
      <c r="BN90" s="713"/>
      <c r="BO90" s="713"/>
      <c r="BP90" s="713"/>
      <c r="BQ90" s="713"/>
      <c r="BR90" s="713"/>
      <c r="BS90" s="713"/>
      <c r="BT90" s="713"/>
      <c r="BU90" s="713"/>
      <c r="BV90" s="713"/>
      <c r="BW90" s="713"/>
      <c r="BX90" s="713"/>
      <c r="BY90" s="713"/>
      <c r="BZ90" s="713"/>
      <c r="CA90" s="714"/>
    </row>
    <row r="91" spans="1:79" ht="3.75" customHeight="1">
      <c r="A91" s="767"/>
      <c r="B91" s="771"/>
      <c r="C91" s="771"/>
      <c r="D91" s="772"/>
      <c r="E91" s="30"/>
      <c r="F91" s="13"/>
      <c r="G91" s="13"/>
      <c r="H91" s="13"/>
      <c r="I91" s="13"/>
      <c r="J91" s="13"/>
      <c r="K91" s="13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  <c r="AA91" s="31"/>
      <c r="AB91" s="31"/>
      <c r="AC91" s="31"/>
      <c r="AD91" s="31"/>
      <c r="AE91" s="31"/>
      <c r="AF91" s="31"/>
      <c r="AG91" s="31"/>
      <c r="AH91" s="31"/>
      <c r="AI91" s="31"/>
      <c r="AJ91" s="31"/>
      <c r="AK91" s="31"/>
      <c r="AL91" s="31"/>
      <c r="AM91" s="31"/>
      <c r="AN91" s="31"/>
      <c r="AO91" s="31"/>
      <c r="AP91" s="31"/>
      <c r="AQ91" s="31"/>
      <c r="AR91" s="713"/>
      <c r="AS91" s="713"/>
      <c r="AT91" s="713"/>
      <c r="AU91" s="713"/>
      <c r="AV91" s="713"/>
      <c r="AW91" s="713"/>
      <c r="AX91" s="713"/>
      <c r="AY91" s="713"/>
      <c r="AZ91" s="713"/>
      <c r="BA91" s="713"/>
      <c r="BB91" s="713"/>
      <c r="BC91" s="713"/>
      <c r="BD91" s="713"/>
      <c r="BE91" s="713"/>
      <c r="BF91" s="713"/>
      <c r="BG91" s="713"/>
      <c r="BH91" s="713"/>
      <c r="BI91" s="713"/>
      <c r="BJ91" s="713"/>
      <c r="BK91" s="713"/>
      <c r="BL91" s="713"/>
      <c r="BM91" s="713"/>
      <c r="BN91" s="713"/>
      <c r="BO91" s="713"/>
      <c r="BP91" s="713"/>
      <c r="BQ91" s="713"/>
      <c r="BR91" s="713"/>
      <c r="BS91" s="713"/>
      <c r="BT91" s="713"/>
      <c r="BU91" s="713"/>
      <c r="BV91" s="713"/>
      <c r="BW91" s="713"/>
      <c r="BX91" s="713"/>
      <c r="BY91" s="713"/>
      <c r="BZ91" s="713"/>
      <c r="CA91" s="714"/>
    </row>
    <row r="92" spans="1:79" ht="5.25" customHeight="1">
      <c r="A92" s="767"/>
      <c r="B92" s="771"/>
      <c r="C92" s="771"/>
      <c r="D92" s="772"/>
      <c r="E92" s="32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713"/>
      <c r="AS92" s="713"/>
      <c r="AT92" s="713"/>
      <c r="AU92" s="713"/>
      <c r="AV92" s="713"/>
      <c r="AW92" s="713"/>
      <c r="AX92" s="713"/>
      <c r="AY92" s="713"/>
      <c r="AZ92" s="713"/>
      <c r="BA92" s="713"/>
      <c r="BB92" s="713"/>
      <c r="BC92" s="713"/>
      <c r="BD92" s="713"/>
      <c r="BE92" s="713"/>
      <c r="BF92" s="713"/>
      <c r="BG92" s="713"/>
      <c r="BH92" s="713"/>
      <c r="BI92" s="713"/>
      <c r="BJ92" s="713"/>
      <c r="BK92" s="713"/>
      <c r="BL92" s="713"/>
      <c r="BM92" s="713"/>
      <c r="BN92" s="713"/>
      <c r="BO92" s="713"/>
      <c r="BP92" s="713"/>
      <c r="BQ92" s="713"/>
      <c r="BR92" s="713"/>
      <c r="BS92" s="713"/>
      <c r="BT92" s="713"/>
      <c r="BU92" s="713"/>
      <c r="BV92" s="713"/>
      <c r="BW92" s="713"/>
      <c r="BX92" s="713"/>
      <c r="BY92" s="713"/>
      <c r="BZ92" s="713"/>
      <c r="CA92" s="714"/>
    </row>
    <row r="93" spans="1:79" ht="5.25" customHeight="1">
      <c r="A93" s="767"/>
      <c r="B93" s="771"/>
      <c r="C93" s="771"/>
      <c r="D93" s="772"/>
      <c r="E93" s="11"/>
      <c r="F93" s="699" t="s">
        <v>67</v>
      </c>
      <c r="G93" s="699"/>
      <c r="H93" s="699"/>
      <c r="I93" s="699"/>
      <c r="J93" s="699"/>
      <c r="K93" s="699"/>
      <c r="L93" s="699"/>
      <c r="M93" s="700"/>
      <c r="N93" s="701"/>
      <c r="O93" s="702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699" t="s">
        <v>68</v>
      </c>
      <c r="AD93" s="699"/>
      <c r="AE93" s="699"/>
      <c r="AF93" s="699"/>
      <c r="AG93" s="699"/>
      <c r="AH93" s="699"/>
      <c r="AI93" s="699"/>
      <c r="AJ93" s="700"/>
      <c r="AK93" s="701"/>
      <c r="AL93" s="702"/>
      <c r="AM93" s="10"/>
      <c r="AN93" s="10"/>
      <c r="AO93" s="10"/>
      <c r="AP93" s="10"/>
      <c r="AQ93" s="10"/>
      <c r="AR93" s="713"/>
      <c r="AS93" s="713"/>
      <c r="AT93" s="713"/>
      <c r="AU93" s="713"/>
      <c r="AV93" s="713"/>
      <c r="AW93" s="713"/>
      <c r="AX93" s="713"/>
      <c r="AY93" s="713"/>
      <c r="AZ93" s="713"/>
      <c r="BA93" s="713"/>
      <c r="BB93" s="713"/>
      <c r="BC93" s="713"/>
      <c r="BD93" s="713"/>
      <c r="BE93" s="713"/>
      <c r="BF93" s="713"/>
      <c r="BG93" s="713"/>
      <c r="BH93" s="713"/>
      <c r="BI93" s="713"/>
      <c r="BJ93" s="713"/>
      <c r="BK93" s="713"/>
      <c r="BL93" s="713"/>
      <c r="BM93" s="713"/>
      <c r="BN93" s="713"/>
      <c r="BO93" s="713"/>
      <c r="BP93" s="713"/>
      <c r="BQ93" s="713"/>
      <c r="BR93" s="713"/>
      <c r="BS93" s="713"/>
      <c r="BT93" s="713"/>
      <c r="BU93" s="713"/>
      <c r="BV93" s="713"/>
      <c r="BW93" s="713"/>
      <c r="BX93" s="713"/>
      <c r="BY93" s="713"/>
      <c r="BZ93" s="713"/>
      <c r="CA93" s="714"/>
    </row>
    <row r="94" spans="1:79" ht="7.5" customHeight="1">
      <c r="A94" s="767"/>
      <c r="B94" s="771"/>
      <c r="C94" s="771"/>
      <c r="D94" s="772"/>
      <c r="E94" s="11"/>
      <c r="F94" s="699"/>
      <c r="G94" s="699"/>
      <c r="H94" s="699"/>
      <c r="I94" s="699"/>
      <c r="J94" s="699"/>
      <c r="K94" s="699"/>
      <c r="L94" s="699"/>
      <c r="M94" s="700"/>
      <c r="N94" s="703"/>
      <c r="O94" s="704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699"/>
      <c r="AD94" s="699"/>
      <c r="AE94" s="699"/>
      <c r="AF94" s="699"/>
      <c r="AG94" s="699"/>
      <c r="AH94" s="699"/>
      <c r="AI94" s="699"/>
      <c r="AJ94" s="700"/>
      <c r="AK94" s="703"/>
      <c r="AL94" s="704"/>
      <c r="AM94" s="10"/>
      <c r="AN94" s="10"/>
      <c r="AO94" s="10"/>
      <c r="AP94" s="10"/>
      <c r="AQ94" s="10"/>
      <c r="AR94" s="713"/>
      <c r="AS94" s="713"/>
      <c r="AT94" s="713"/>
      <c r="AU94" s="713"/>
      <c r="AV94" s="713"/>
      <c r="AW94" s="713"/>
      <c r="AX94" s="713"/>
      <c r="AY94" s="713"/>
      <c r="AZ94" s="713"/>
      <c r="BA94" s="713"/>
      <c r="BB94" s="713"/>
      <c r="BC94" s="713"/>
      <c r="BD94" s="713"/>
      <c r="BE94" s="713"/>
      <c r="BF94" s="713"/>
      <c r="BG94" s="713"/>
      <c r="BH94" s="713"/>
      <c r="BI94" s="713"/>
      <c r="BJ94" s="713"/>
      <c r="BK94" s="713"/>
      <c r="BL94" s="713"/>
      <c r="BM94" s="713"/>
      <c r="BN94" s="713"/>
      <c r="BO94" s="713"/>
      <c r="BP94" s="713"/>
      <c r="BQ94" s="713"/>
      <c r="BR94" s="713"/>
      <c r="BS94" s="713"/>
      <c r="BT94" s="713"/>
      <c r="BU94" s="713"/>
      <c r="BV94" s="713"/>
      <c r="BW94" s="713"/>
      <c r="BX94" s="713"/>
      <c r="BY94" s="713"/>
      <c r="BZ94" s="713"/>
      <c r="CA94" s="714"/>
    </row>
    <row r="95" spans="1:79" ht="7.5" customHeight="1">
      <c r="A95" s="767"/>
      <c r="B95" s="771"/>
      <c r="C95" s="771"/>
      <c r="D95" s="772"/>
      <c r="E95" s="11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713"/>
      <c r="AS95" s="713"/>
      <c r="AT95" s="713"/>
      <c r="AU95" s="713"/>
      <c r="AV95" s="713"/>
      <c r="AW95" s="713"/>
      <c r="AX95" s="713"/>
      <c r="AY95" s="713"/>
      <c r="AZ95" s="713"/>
      <c r="BA95" s="713"/>
      <c r="BB95" s="713"/>
      <c r="BC95" s="713"/>
      <c r="BD95" s="713"/>
      <c r="BE95" s="713"/>
      <c r="BF95" s="713"/>
      <c r="BG95" s="713"/>
      <c r="BH95" s="713"/>
      <c r="BI95" s="713"/>
      <c r="BJ95" s="713"/>
      <c r="BK95" s="713"/>
      <c r="BL95" s="713"/>
      <c r="BM95" s="713"/>
      <c r="BN95" s="713"/>
      <c r="BO95" s="713"/>
      <c r="BP95" s="713"/>
      <c r="BQ95" s="713"/>
      <c r="BR95" s="713"/>
      <c r="BS95" s="713"/>
      <c r="BT95" s="713"/>
      <c r="BU95" s="713"/>
      <c r="BV95" s="713"/>
      <c r="BW95" s="713"/>
      <c r="BX95" s="713"/>
      <c r="BY95" s="713"/>
      <c r="BZ95" s="713"/>
      <c r="CA95" s="714"/>
    </row>
    <row r="96" spans="1:79" ht="7.5" customHeight="1">
      <c r="A96" s="767"/>
      <c r="B96" s="771"/>
      <c r="C96" s="771"/>
      <c r="D96" s="772"/>
      <c r="E96" s="715" t="s">
        <v>66</v>
      </c>
      <c r="F96" s="696"/>
      <c r="G96" s="696"/>
      <c r="H96" s="696"/>
      <c r="I96" s="696"/>
      <c r="J96" s="696"/>
      <c r="K96" s="716"/>
      <c r="L96" s="716"/>
      <c r="M96" s="716"/>
      <c r="N96" s="716"/>
      <c r="O96" s="716"/>
      <c r="P96" s="716"/>
      <c r="Q96" s="716"/>
      <c r="R96" s="716"/>
      <c r="S96" s="716"/>
      <c r="T96" s="716"/>
      <c r="U96" s="716"/>
      <c r="V96" s="716"/>
      <c r="W96" s="716"/>
      <c r="X96" s="716"/>
      <c r="Y96" s="716"/>
      <c r="Z96" s="716"/>
      <c r="AA96" s="716"/>
      <c r="AB96" s="716"/>
      <c r="AC96" s="716"/>
      <c r="AD96" s="716"/>
      <c r="AE96" s="716"/>
      <c r="AF96" s="716"/>
      <c r="AG96" s="716"/>
      <c r="AH96" s="716"/>
      <c r="AI96" s="716"/>
      <c r="AJ96" s="716"/>
      <c r="AK96" s="716"/>
      <c r="AL96" s="716"/>
      <c r="AM96" s="716"/>
      <c r="AN96" s="716"/>
      <c r="AO96" s="716"/>
      <c r="AP96" s="716"/>
      <c r="AQ96" s="28"/>
      <c r="AR96" s="715" t="s">
        <v>71</v>
      </c>
      <c r="AS96" s="696"/>
      <c r="AT96" s="696"/>
      <c r="AU96" s="696"/>
      <c r="AV96" s="696"/>
      <c r="AW96" s="696"/>
      <c r="AX96" s="696"/>
      <c r="AY96" s="696"/>
      <c r="AZ96" s="696"/>
      <c r="BA96" s="696"/>
      <c r="BB96" s="696"/>
      <c r="BC96" s="696"/>
      <c r="BD96" s="696"/>
      <c r="BE96" s="696"/>
      <c r="BF96" s="696"/>
      <c r="BG96" s="696"/>
      <c r="BH96" s="696"/>
      <c r="BI96" s="696"/>
      <c r="BJ96" s="696"/>
      <c r="BK96" s="696"/>
      <c r="BL96" s="696"/>
      <c r="BM96" s="696"/>
      <c r="BN96" s="696"/>
      <c r="BO96" s="696"/>
      <c r="BP96" s="696"/>
      <c r="BQ96" s="696"/>
      <c r="BR96" s="696"/>
      <c r="BS96" s="696"/>
      <c r="BT96" s="696"/>
      <c r="BU96" s="696"/>
      <c r="BV96" s="696"/>
      <c r="BW96" s="696"/>
      <c r="BX96" s="696"/>
      <c r="BY96" s="696"/>
      <c r="BZ96" s="696"/>
      <c r="CA96" s="717"/>
    </row>
    <row r="97" spans="1:79" ht="7.5" customHeight="1">
      <c r="A97" s="767"/>
      <c r="B97" s="771"/>
      <c r="C97" s="771"/>
      <c r="D97" s="772"/>
      <c r="E97" s="715"/>
      <c r="F97" s="696"/>
      <c r="G97" s="696"/>
      <c r="H97" s="696"/>
      <c r="I97" s="696"/>
      <c r="J97" s="696"/>
      <c r="K97" s="698"/>
      <c r="L97" s="698"/>
      <c r="M97" s="698"/>
      <c r="N97" s="698"/>
      <c r="O97" s="698"/>
      <c r="P97" s="698"/>
      <c r="Q97" s="698"/>
      <c r="R97" s="698"/>
      <c r="S97" s="698"/>
      <c r="T97" s="698"/>
      <c r="U97" s="698"/>
      <c r="V97" s="698"/>
      <c r="W97" s="698"/>
      <c r="X97" s="698"/>
      <c r="Y97" s="698"/>
      <c r="Z97" s="698"/>
      <c r="AA97" s="698"/>
      <c r="AB97" s="698"/>
      <c r="AC97" s="698"/>
      <c r="AD97" s="698"/>
      <c r="AE97" s="698"/>
      <c r="AF97" s="698"/>
      <c r="AG97" s="698"/>
      <c r="AH97" s="698"/>
      <c r="AI97" s="698"/>
      <c r="AJ97" s="698"/>
      <c r="AK97" s="698"/>
      <c r="AL97" s="698"/>
      <c r="AM97" s="698"/>
      <c r="AN97" s="698"/>
      <c r="AO97" s="698"/>
      <c r="AP97" s="698"/>
      <c r="AQ97" s="28"/>
      <c r="AR97" s="718"/>
      <c r="AS97" s="719"/>
      <c r="AT97" s="719"/>
      <c r="AU97" s="719"/>
      <c r="AV97" s="719"/>
      <c r="AW97" s="719"/>
      <c r="AX97" s="719"/>
      <c r="AY97" s="719"/>
      <c r="AZ97" s="719"/>
      <c r="BA97" s="719"/>
      <c r="BB97" s="719"/>
      <c r="BC97" s="719"/>
      <c r="BD97" s="719"/>
      <c r="BE97" s="719"/>
      <c r="BF97" s="719"/>
      <c r="BG97" s="719"/>
      <c r="BH97" s="719"/>
      <c r="BI97" s="719"/>
      <c r="BJ97" s="719"/>
      <c r="BK97" s="719"/>
      <c r="BL97" s="719"/>
      <c r="BM97" s="719"/>
      <c r="BN97" s="719"/>
      <c r="BO97" s="719"/>
      <c r="BP97" s="719"/>
      <c r="BQ97" s="719"/>
      <c r="BR97" s="719"/>
      <c r="BS97" s="719"/>
      <c r="BT97" s="719"/>
      <c r="BU97" s="719"/>
      <c r="BV97" s="719"/>
      <c r="BW97" s="719"/>
      <c r="BX97" s="719"/>
      <c r="BY97" s="719"/>
      <c r="BZ97" s="719"/>
      <c r="CA97" s="720"/>
    </row>
    <row r="98" spans="1:79" ht="7.5" customHeight="1">
      <c r="A98" s="767"/>
      <c r="B98" s="771"/>
      <c r="C98" s="771"/>
      <c r="D98" s="772"/>
      <c r="E98" s="715" t="s">
        <v>69</v>
      </c>
      <c r="F98" s="696"/>
      <c r="G98" s="696"/>
      <c r="H98" s="696"/>
      <c r="I98" s="696"/>
      <c r="J98" s="696"/>
      <c r="K98" s="697"/>
      <c r="L98" s="697"/>
      <c r="M98" s="697"/>
      <c r="N98" s="697"/>
      <c r="O98" s="697"/>
      <c r="P98" s="697"/>
      <c r="Q98" s="697"/>
      <c r="R98" s="697"/>
      <c r="S98" s="697"/>
      <c r="T98" s="697"/>
      <c r="U98" s="697"/>
      <c r="V98" s="697"/>
      <c r="W98" s="697"/>
      <c r="X98" s="697"/>
      <c r="Y98" s="697"/>
      <c r="Z98" s="697"/>
      <c r="AA98" s="697"/>
      <c r="AB98" s="697"/>
      <c r="AC98" s="697"/>
      <c r="AD98" s="697"/>
      <c r="AE98" s="721" t="s">
        <v>70</v>
      </c>
      <c r="AF98" s="721"/>
      <c r="AG98" s="721"/>
      <c r="AH98" s="697"/>
      <c r="AI98" s="697"/>
      <c r="AJ98" s="697"/>
      <c r="AK98" s="697"/>
      <c r="AL98" s="697"/>
      <c r="AM98" s="697"/>
      <c r="AN98" s="697"/>
      <c r="AO98" s="697"/>
      <c r="AP98" s="697"/>
      <c r="AQ98" s="10"/>
      <c r="AR98" s="723" t="s">
        <v>102</v>
      </c>
      <c r="AS98" s="723"/>
      <c r="AT98" s="723"/>
      <c r="AU98" s="723"/>
      <c r="AV98" s="723"/>
      <c r="AW98" s="723"/>
      <c r="AX98" s="723"/>
      <c r="AY98" s="723"/>
      <c r="AZ98" s="723"/>
      <c r="BA98" s="723"/>
      <c r="BB98" s="725" t="s">
        <v>100</v>
      </c>
      <c r="BC98" s="725"/>
      <c r="BD98" s="725"/>
      <c r="BE98" s="725"/>
      <c r="BF98" s="725"/>
      <c r="BG98" s="725"/>
      <c r="BH98" s="725"/>
      <c r="BI98" s="725" t="s">
        <v>101</v>
      </c>
      <c r="BJ98" s="725"/>
      <c r="BK98" s="725"/>
      <c r="BL98" s="725"/>
      <c r="BM98" s="725"/>
      <c r="BN98" s="725"/>
      <c r="BO98" s="725"/>
      <c r="BP98" s="725"/>
      <c r="BQ98" s="725"/>
      <c r="BR98" s="725" t="s">
        <v>98</v>
      </c>
      <c r="BS98" s="725"/>
      <c r="BT98" s="725"/>
      <c r="BU98" s="725"/>
      <c r="BV98" s="725"/>
      <c r="BW98" s="725"/>
      <c r="BX98" s="725"/>
      <c r="BY98" s="725"/>
      <c r="BZ98" s="725"/>
      <c r="CA98" s="753"/>
    </row>
    <row r="99" spans="1:79" ht="7.5" customHeight="1">
      <c r="A99" s="767"/>
      <c r="B99" s="771"/>
      <c r="C99" s="771"/>
      <c r="D99" s="772"/>
      <c r="E99" s="715"/>
      <c r="F99" s="696"/>
      <c r="G99" s="696"/>
      <c r="H99" s="696"/>
      <c r="I99" s="696"/>
      <c r="J99" s="696"/>
      <c r="K99" s="698"/>
      <c r="L99" s="698"/>
      <c r="M99" s="698"/>
      <c r="N99" s="698"/>
      <c r="O99" s="698"/>
      <c r="P99" s="698"/>
      <c r="Q99" s="698"/>
      <c r="R99" s="698"/>
      <c r="S99" s="698"/>
      <c r="T99" s="698"/>
      <c r="U99" s="698"/>
      <c r="V99" s="698"/>
      <c r="W99" s="698"/>
      <c r="X99" s="698"/>
      <c r="Y99" s="698"/>
      <c r="Z99" s="698"/>
      <c r="AA99" s="698"/>
      <c r="AB99" s="698"/>
      <c r="AC99" s="698"/>
      <c r="AD99" s="698"/>
      <c r="AE99" s="722"/>
      <c r="AF99" s="722"/>
      <c r="AG99" s="722"/>
      <c r="AH99" s="698"/>
      <c r="AI99" s="698"/>
      <c r="AJ99" s="698"/>
      <c r="AK99" s="698"/>
      <c r="AL99" s="698"/>
      <c r="AM99" s="698"/>
      <c r="AN99" s="698"/>
      <c r="AO99" s="698"/>
      <c r="AP99" s="698"/>
      <c r="AQ99" s="10"/>
      <c r="AR99" s="723"/>
      <c r="AS99" s="723"/>
      <c r="AT99" s="723"/>
      <c r="AU99" s="723"/>
      <c r="AV99" s="723"/>
      <c r="AW99" s="723"/>
      <c r="AX99" s="723"/>
      <c r="AY99" s="723"/>
      <c r="AZ99" s="723"/>
      <c r="BA99" s="723"/>
      <c r="BB99" s="725"/>
      <c r="BC99" s="725"/>
      <c r="BD99" s="725"/>
      <c r="BE99" s="725"/>
      <c r="BF99" s="725"/>
      <c r="BG99" s="725"/>
      <c r="BH99" s="725"/>
      <c r="BI99" s="725"/>
      <c r="BJ99" s="725"/>
      <c r="BK99" s="725"/>
      <c r="BL99" s="725"/>
      <c r="BM99" s="725"/>
      <c r="BN99" s="725"/>
      <c r="BO99" s="725"/>
      <c r="BP99" s="725"/>
      <c r="BQ99" s="725"/>
      <c r="BR99" s="725"/>
      <c r="BS99" s="725"/>
      <c r="BT99" s="725"/>
      <c r="BU99" s="725"/>
      <c r="BV99" s="725"/>
      <c r="BW99" s="725"/>
      <c r="BX99" s="725"/>
      <c r="BY99" s="725"/>
      <c r="BZ99" s="725"/>
      <c r="CA99" s="753"/>
    </row>
    <row r="100" spans="1:79" ht="7.5" customHeight="1">
      <c r="A100" s="768"/>
      <c r="B100" s="773"/>
      <c r="C100" s="773"/>
      <c r="D100" s="774"/>
      <c r="E100" s="11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724"/>
      <c r="AS100" s="724"/>
      <c r="AT100" s="724"/>
      <c r="AU100" s="724"/>
      <c r="AV100" s="724"/>
      <c r="AW100" s="724"/>
      <c r="AX100" s="724"/>
      <c r="AY100" s="724"/>
      <c r="AZ100" s="724"/>
      <c r="BA100" s="724"/>
      <c r="BB100" s="726"/>
      <c r="BC100" s="726"/>
      <c r="BD100" s="726"/>
      <c r="BE100" s="726"/>
      <c r="BF100" s="726"/>
      <c r="BG100" s="726"/>
      <c r="BH100" s="726"/>
      <c r="BI100" s="726"/>
      <c r="BJ100" s="726"/>
      <c r="BK100" s="726"/>
      <c r="BL100" s="726"/>
      <c r="BM100" s="726"/>
      <c r="BN100" s="726"/>
      <c r="BO100" s="726"/>
      <c r="BP100" s="726"/>
      <c r="BQ100" s="726"/>
      <c r="BR100" s="726"/>
      <c r="BS100" s="726"/>
      <c r="BT100" s="726"/>
      <c r="BU100" s="726"/>
      <c r="BV100" s="726"/>
      <c r="BW100" s="726"/>
      <c r="BX100" s="726"/>
      <c r="BY100" s="726"/>
      <c r="BZ100" s="726"/>
      <c r="CA100" s="754"/>
    </row>
    <row r="101" spans="1:79" ht="9" customHeight="1" thickBot="1"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U101" s="112"/>
      <c r="V101" s="112"/>
      <c r="W101" s="112"/>
      <c r="X101" s="112"/>
      <c r="Y101" s="112"/>
      <c r="Z101" s="112"/>
      <c r="AA101" s="112"/>
      <c r="AB101" s="112"/>
      <c r="AC101" s="112"/>
      <c r="AD101" s="112"/>
      <c r="AE101" s="112"/>
      <c r="AF101" s="112"/>
      <c r="AG101" s="112"/>
      <c r="AH101" s="112"/>
      <c r="AI101" s="112"/>
      <c r="AJ101" s="112"/>
      <c r="AK101" s="112"/>
      <c r="AL101" s="112"/>
      <c r="AM101" s="112"/>
      <c r="AN101" s="112"/>
      <c r="AO101" s="112"/>
      <c r="AP101" s="112"/>
      <c r="AQ101" s="112"/>
      <c r="AR101" s="112"/>
      <c r="AS101" s="112"/>
      <c r="AT101" s="112"/>
      <c r="AU101" s="112"/>
      <c r="AV101" s="112"/>
      <c r="AW101" s="112"/>
      <c r="AX101" s="112"/>
      <c r="AY101" s="112"/>
      <c r="AZ101" s="112"/>
      <c r="BA101" s="112"/>
      <c r="BB101" s="112"/>
      <c r="BC101" s="112"/>
      <c r="BD101" s="112"/>
      <c r="BE101" s="112"/>
      <c r="BF101" s="112"/>
      <c r="BG101" s="112"/>
      <c r="BH101" s="112"/>
      <c r="BI101" s="112"/>
      <c r="BJ101" s="112"/>
      <c r="BK101" s="112"/>
      <c r="BL101" s="112"/>
      <c r="BM101" s="112"/>
      <c r="BN101" s="112"/>
      <c r="BO101" s="112"/>
      <c r="BP101" s="112"/>
      <c r="BQ101" s="112"/>
      <c r="BR101" s="112"/>
      <c r="BS101" s="112"/>
      <c r="BT101" s="112"/>
      <c r="BU101" s="112"/>
      <c r="BV101" s="112"/>
      <c r="BW101" s="112"/>
      <c r="BX101" s="112"/>
      <c r="BY101" s="112"/>
      <c r="BZ101" s="112"/>
      <c r="CA101" s="113"/>
    </row>
    <row r="102" spans="1:79" ht="9" customHeight="1">
      <c r="A102" s="755" t="s">
        <v>470</v>
      </c>
      <c r="B102" s="756"/>
      <c r="C102" s="756"/>
      <c r="D102" s="756"/>
      <c r="E102" s="756"/>
      <c r="F102" s="756"/>
      <c r="G102" s="756"/>
      <c r="H102" s="756"/>
      <c r="I102" s="756"/>
      <c r="J102" s="756"/>
      <c r="K102" s="756"/>
      <c r="L102" s="756"/>
      <c r="M102" s="756"/>
      <c r="N102" s="756"/>
      <c r="O102" s="756"/>
      <c r="P102" s="756"/>
      <c r="Q102" s="756"/>
      <c r="R102" s="756"/>
      <c r="S102" s="756"/>
      <c r="T102" s="756"/>
      <c r="U102" s="756"/>
      <c r="V102" s="756"/>
      <c r="W102" s="756"/>
      <c r="X102" s="756"/>
      <c r="Y102" s="756"/>
      <c r="Z102" s="756"/>
      <c r="AA102" s="756"/>
      <c r="AB102" s="756"/>
      <c r="AC102" s="756"/>
      <c r="AD102" s="756"/>
      <c r="AE102" s="756"/>
      <c r="AF102" s="756"/>
      <c r="AG102" s="756"/>
      <c r="AH102" s="756"/>
      <c r="AI102" s="756"/>
      <c r="AJ102" s="756"/>
      <c r="AK102" s="756"/>
      <c r="AL102" s="756"/>
      <c r="AM102" s="756"/>
      <c r="AN102" s="756"/>
      <c r="AO102" s="756"/>
      <c r="AP102" s="756"/>
      <c r="AQ102" s="756"/>
      <c r="AR102" s="756"/>
      <c r="AS102" s="756"/>
      <c r="AT102" s="756"/>
      <c r="AU102" s="756"/>
      <c r="AV102" s="756"/>
      <c r="AW102" s="756"/>
      <c r="AX102" s="756"/>
      <c r="AY102" s="756"/>
      <c r="AZ102" s="756"/>
      <c r="BA102" s="756"/>
      <c r="BB102" s="756"/>
      <c r="BC102" s="756"/>
      <c r="BD102" s="756"/>
      <c r="BE102" s="756"/>
      <c r="BF102" s="756"/>
      <c r="BG102" s="756"/>
      <c r="BH102" s="756"/>
      <c r="BI102" s="756"/>
      <c r="BJ102" s="756"/>
      <c r="BK102" s="756"/>
      <c r="BL102" s="756"/>
      <c r="BM102" s="756"/>
      <c r="BN102" s="756"/>
      <c r="BO102" s="756"/>
      <c r="BP102" s="756"/>
      <c r="BQ102" s="756"/>
      <c r="BR102" s="756"/>
      <c r="BS102" s="756"/>
      <c r="BT102" s="756"/>
      <c r="BU102" s="756"/>
      <c r="BV102" s="756"/>
      <c r="BW102" s="756"/>
      <c r="BX102" s="756"/>
      <c r="BY102" s="756"/>
      <c r="BZ102" s="756"/>
      <c r="CA102" s="757"/>
    </row>
    <row r="103" spans="1:79" ht="9" customHeight="1">
      <c r="A103" s="758"/>
      <c r="B103" s="759"/>
      <c r="C103" s="759"/>
      <c r="D103" s="759"/>
      <c r="E103" s="759"/>
      <c r="F103" s="759"/>
      <c r="G103" s="759"/>
      <c r="H103" s="759"/>
      <c r="I103" s="759"/>
      <c r="J103" s="759"/>
      <c r="K103" s="759"/>
      <c r="L103" s="759"/>
      <c r="M103" s="759"/>
      <c r="N103" s="759"/>
      <c r="O103" s="759"/>
      <c r="P103" s="759"/>
      <c r="Q103" s="759"/>
      <c r="R103" s="759"/>
      <c r="S103" s="759"/>
      <c r="T103" s="759"/>
      <c r="U103" s="759"/>
      <c r="V103" s="759"/>
      <c r="W103" s="759"/>
      <c r="X103" s="759"/>
      <c r="Y103" s="759"/>
      <c r="Z103" s="759"/>
      <c r="AA103" s="759"/>
      <c r="AB103" s="759"/>
      <c r="AC103" s="759"/>
      <c r="AD103" s="759"/>
      <c r="AE103" s="759"/>
      <c r="AF103" s="759"/>
      <c r="AG103" s="759"/>
      <c r="AH103" s="759"/>
      <c r="AI103" s="759"/>
      <c r="AJ103" s="759"/>
      <c r="AK103" s="759"/>
      <c r="AL103" s="759"/>
      <c r="AM103" s="759"/>
      <c r="AN103" s="759"/>
      <c r="AO103" s="759"/>
      <c r="AP103" s="759"/>
      <c r="AQ103" s="759"/>
      <c r="AR103" s="759"/>
      <c r="AS103" s="759"/>
      <c r="AT103" s="759"/>
      <c r="AU103" s="759"/>
      <c r="AV103" s="759"/>
      <c r="AW103" s="759"/>
      <c r="AX103" s="759"/>
      <c r="AY103" s="759"/>
      <c r="AZ103" s="759"/>
      <c r="BA103" s="759"/>
      <c r="BB103" s="759"/>
      <c r="BC103" s="759"/>
      <c r="BD103" s="759"/>
      <c r="BE103" s="759"/>
      <c r="BF103" s="759"/>
      <c r="BG103" s="759"/>
      <c r="BH103" s="759"/>
      <c r="BI103" s="759"/>
      <c r="BJ103" s="759"/>
      <c r="BK103" s="759"/>
      <c r="BL103" s="759"/>
      <c r="BM103" s="759"/>
      <c r="BN103" s="759"/>
      <c r="BO103" s="759"/>
      <c r="BP103" s="759"/>
      <c r="BQ103" s="759"/>
      <c r="BR103" s="759"/>
      <c r="BS103" s="759"/>
      <c r="BT103" s="759"/>
      <c r="BU103" s="759"/>
      <c r="BV103" s="759"/>
      <c r="BW103" s="759"/>
      <c r="BX103" s="759"/>
      <c r="BY103" s="759"/>
      <c r="BZ103" s="759"/>
      <c r="CA103" s="760"/>
    </row>
    <row r="104" spans="1:79" ht="9" customHeight="1">
      <c r="A104" s="758"/>
      <c r="B104" s="759"/>
      <c r="C104" s="759"/>
      <c r="D104" s="759"/>
      <c r="E104" s="759"/>
      <c r="F104" s="759"/>
      <c r="G104" s="759"/>
      <c r="H104" s="759"/>
      <c r="I104" s="759"/>
      <c r="J104" s="759"/>
      <c r="K104" s="759"/>
      <c r="L104" s="759"/>
      <c r="M104" s="759"/>
      <c r="N104" s="759"/>
      <c r="O104" s="759"/>
      <c r="P104" s="759"/>
      <c r="Q104" s="759"/>
      <c r="R104" s="759"/>
      <c r="S104" s="759"/>
      <c r="T104" s="759"/>
      <c r="U104" s="759"/>
      <c r="V104" s="759"/>
      <c r="W104" s="759"/>
      <c r="X104" s="759"/>
      <c r="Y104" s="759"/>
      <c r="Z104" s="759"/>
      <c r="AA104" s="759"/>
      <c r="AB104" s="759"/>
      <c r="AC104" s="759"/>
      <c r="AD104" s="759"/>
      <c r="AE104" s="759"/>
      <c r="AF104" s="759"/>
      <c r="AG104" s="759"/>
      <c r="AH104" s="759"/>
      <c r="AI104" s="759"/>
      <c r="AJ104" s="759"/>
      <c r="AK104" s="759"/>
      <c r="AL104" s="759"/>
      <c r="AM104" s="759"/>
      <c r="AN104" s="759"/>
      <c r="AO104" s="759"/>
      <c r="AP104" s="759"/>
      <c r="AQ104" s="759"/>
      <c r="AR104" s="759"/>
      <c r="AS104" s="759"/>
      <c r="AT104" s="759"/>
      <c r="AU104" s="759"/>
      <c r="AV104" s="759"/>
      <c r="AW104" s="759"/>
      <c r="AX104" s="759"/>
      <c r="AY104" s="759"/>
      <c r="AZ104" s="759"/>
      <c r="BA104" s="759"/>
      <c r="BB104" s="759"/>
      <c r="BC104" s="759"/>
      <c r="BD104" s="759"/>
      <c r="BE104" s="759"/>
      <c r="BF104" s="759"/>
      <c r="BG104" s="759"/>
      <c r="BH104" s="759"/>
      <c r="BI104" s="759"/>
      <c r="BJ104" s="759"/>
      <c r="BK104" s="759"/>
      <c r="BL104" s="759"/>
      <c r="BM104" s="759"/>
      <c r="BN104" s="759"/>
      <c r="BO104" s="759"/>
      <c r="BP104" s="759"/>
      <c r="BQ104" s="759"/>
      <c r="BR104" s="759"/>
      <c r="BS104" s="759"/>
      <c r="BT104" s="759"/>
      <c r="BU104" s="759"/>
      <c r="BV104" s="759"/>
      <c r="BW104" s="759"/>
      <c r="BX104" s="759"/>
      <c r="BY104" s="759"/>
      <c r="BZ104" s="759"/>
      <c r="CA104" s="760"/>
    </row>
    <row r="105" spans="1:79" ht="7.5" customHeight="1" thickBot="1">
      <c r="A105" s="761"/>
      <c r="B105" s="762"/>
      <c r="C105" s="762"/>
      <c r="D105" s="762"/>
      <c r="E105" s="762"/>
      <c r="F105" s="762"/>
      <c r="G105" s="762"/>
      <c r="H105" s="762"/>
      <c r="I105" s="762"/>
      <c r="J105" s="762"/>
      <c r="K105" s="762"/>
      <c r="L105" s="762"/>
      <c r="M105" s="762"/>
      <c r="N105" s="762"/>
      <c r="O105" s="762"/>
      <c r="P105" s="762"/>
      <c r="Q105" s="762"/>
      <c r="R105" s="762"/>
      <c r="S105" s="762"/>
      <c r="T105" s="762"/>
      <c r="U105" s="762"/>
      <c r="V105" s="762"/>
      <c r="W105" s="762"/>
      <c r="X105" s="762"/>
      <c r="Y105" s="762"/>
      <c r="Z105" s="762"/>
      <c r="AA105" s="762"/>
      <c r="AB105" s="762"/>
      <c r="AC105" s="762"/>
      <c r="AD105" s="762"/>
      <c r="AE105" s="762"/>
      <c r="AF105" s="762"/>
      <c r="AG105" s="762"/>
      <c r="AH105" s="762"/>
      <c r="AI105" s="762"/>
      <c r="AJ105" s="762"/>
      <c r="AK105" s="762"/>
      <c r="AL105" s="762"/>
      <c r="AM105" s="762"/>
      <c r="AN105" s="762"/>
      <c r="AO105" s="762"/>
      <c r="AP105" s="762"/>
      <c r="AQ105" s="762"/>
      <c r="AR105" s="762"/>
      <c r="AS105" s="762"/>
      <c r="AT105" s="762"/>
      <c r="AU105" s="762"/>
      <c r="AV105" s="762"/>
      <c r="AW105" s="762"/>
      <c r="AX105" s="762"/>
      <c r="AY105" s="762"/>
      <c r="AZ105" s="762"/>
      <c r="BA105" s="762"/>
      <c r="BB105" s="762"/>
      <c r="BC105" s="762"/>
      <c r="BD105" s="762"/>
      <c r="BE105" s="762"/>
      <c r="BF105" s="762"/>
      <c r="BG105" s="762"/>
      <c r="BH105" s="762"/>
      <c r="BI105" s="762"/>
      <c r="BJ105" s="762"/>
      <c r="BK105" s="762"/>
      <c r="BL105" s="762"/>
      <c r="BM105" s="762"/>
      <c r="BN105" s="762"/>
      <c r="BO105" s="762"/>
      <c r="BP105" s="762"/>
      <c r="BQ105" s="762"/>
      <c r="BR105" s="762"/>
      <c r="BS105" s="762"/>
      <c r="BT105" s="762"/>
      <c r="BU105" s="762"/>
      <c r="BV105" s="762"/>
      <c r="BW105" s="762"/>
      <c r="BX105" s="762"/>
      <c r="BY105" s="762"/>
      <c r="BZ105" s="762"/>
      <c r="CA105" s="763"/>
    </row>
    <row r="106" spans="1:79" ht="7.5" customHeight="1">
      <c r="A106" s="172"/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5"/>
      <c r="BB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  <c r="BM106" s="15"/>
      <c r="BN106" s="15"/>
      <c r="BO106" s="15"/>
      <c r="BP106" s="15"/>
      <c r="BQ106" s="15"/>
      <c r="BR106" s="15"/>
      <c r="BS106" s="15"/>
      <c r="BT106" s="15"/>
      <c r="BU106" s="15"/>
      <c r="BV106" s="15"/>
      <c r="BW106" s="15"/>
      <c r="BX106" s="15"/>
      <c r="BY106" s="15"/>
      <c r="BZ106" s="15"/>
      <c r="CA106" s="173"/>
    </row>
    <row r="107" spans="1:79" ht="7.5" customHeight="1" thickBot="1">
      <c r="A107" s="72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  <c r="AS107" s="18"/>
      <c r="AT107" s="18"/>
      <c r="AU107" s="18"/>
      <c r="AV107" s="18"/>
      <c r="AW107" s="18"/>
      <c r="AX107" s="18"/>
      <c r="AY107" s="18"/>
      <c r="AZ107" s="18"/>
      <c r="BA107" s="18"/>
      <c r="BB107" s="18"/>
      <c r="BC107" s="18"/>
      <c r="BD107" s="18"/>
      <c r="BE107" s="18"/>
      <c r="BF107" s="18"/>
      <c r="BG107" s="18"/>
      <c r="BH107" s="18"/>
      <c r="BI107" s="18"/>
      <c r="BJ107" s="18"/>
      <c r="BK107" s="18"/>
      <c r="BL107" s="18"/>
      <c r="BM107" s="18"/>
      <c r="BN107" s="18"/>
      <c r="BO107" s="18"/>
      <c r="BP107" s="18"/>
      <c r="BQ107" s="18"/>
      <c r="BR107" s="18"/>
      <c r="BS107" s="18"/>
      <c r="BT107" s="18"/>
      <c r="BU107" s="18"/>
      <c r="BV107" s="18"/>
      <c r="BW107" s="18"/>
      <c r="BX107" s="18"/>
      <c r="BY107" s="18"/>
      <c r="BZ107" s="18"/>
      <c r="CA107" s="73"/>
    </row>
    <row r="108" spans="1:79" ht="11.25" customHeight="1">
      <c r="A108" s="42"/>
      <c r="B108" s="43"/>
      <c r="C108" s="764" t="s">
        <v>465</v>
      </c>
      <c r="D108" s="764"/>
      <c r="E108" s="764"/>
      <c r="F108" s="764"/>
      <c r="G108" s="764"/>
      <c r="H108" s="764"/>
      <c r="I108" s="764"/>
      <c r="J108" s="764"/>
      <c r="K108" s="764"/>
      <c r="L108" s="764"/>
      <c r="M108" s="764"/>
      <c r="N108" s="764"/>
      <c r="O108" s="764"/>
      <c r="P108" s="764"/>
      <c r="Q108" s="764"/>
      <c r="R108" s="764"/>
      <c r="S108" s="764"/>
      <c r="T108" s="764"/>
      <c r="U108" s="764"/>
      <c r="V108" s="764"/>
      <c r="W108" s="764"/>
      <c r="X108" s="764"/>
      <c r="Y108" s="764"/>
      <c r="Z108" s="764"/>
      <c r="AA108" s="764"/>
      <c r="AB108" s="764"/>
      <c r="AC108" s="764"/>
      <c r="AD108" s="764"/>
      <c r="AE108" s="764"/>
      <c r="AF108" s="764"/>
      <c r="AG108" s="764"/>
      <c r="AH108" s="764"/>
      <c r="AI108" s="764"/>
      <c r="AJ108" s="764"/>
      <c r="AK108" s="764"/>
      <c r="AL108" s="764"/>
      <c r="AM108" s="764"/>
      <c r="AN108" s="764"/>
      <c r="AO108" s="764"/>
      <c r="AP108" s="764"/>
      <c r="AQ108" s="764"/>
      <c r="AR108" s="764"/>
      <c r="AS108" s="764"/>
      <c r="AT108" s="764"/>
      <c r="AU108" s="764"/>
      <c r="AV108" s="764"/>
      <c r="AW108" s="764"/>
      <c r="AX108" s="764"/>
      <c r="AY108" s="764"/>
      <c r="AZ108" s="764"/>
      <c r="BA108" s="764"/>
      <c r="BB108" s="764"/>
      <c r="BC108" s="764"/>
      <c r="BD108" s="764"/>
      <c r="BE108" s="764"/>
      <c r="BF108" s="764"/>
      <c r="BG108" s="764"/>
      <c r="BH108" s="764"/>
      <c r="BI108" s="764"/>
      <c r="BJ108" s="764"/>
      <c r="BK108" s="764"/>
      <c r="BL108" s="764"/>
      <c r="BM108" s="764"/>
      <c r="BN108" s="764"/>
      <c r="BO108" s="764"/>
      <c r="BP108" s="764"/>
      <c r="BQ108" s="764"/>
      <c r="BR108" s="764"/>
      <c r="BS108" s="764"/>
      <c r="BT108" s="764"/>
      <c r="BU108" s="764"/>
      <c r="BV108" s="764"/>
      <c r="BW108" s="764"/>
      <c r="BX108" s="764"/>
      <c r="BY108" s="764"/>
      <c r="BZ108" s="764"/>
      <c r="CA108" s="765"/>
    </row>
    <row r="109" spans="1:79" ht="11.25" customHeight="1">
      <c r="A109" s="44"/>
      <c r="C109" s="742" t="s">
        <v>370</v>
      </c>
      <c r="D109" s="742"/>
      <c r="E109" s="742"/>
      <c r="F109" s="742"/>
      <c r="G109" s="742"/>
      <c r="H109" s="742"/>
      <c r="I109" s="742"/>
      <c r="J109" s="742"/>
      <c r="K109" s="742"/>
      <c r="L109" s="742"/>
      <c r="M109" s="742"/>
      <c r="N109" s="742"/>
      <c r="O109" s="742"/>
      <c r="P109" s="742"/>
      <c r="Q109" s="742"/>
      <c r="R109" s="742"/>
      <c r="S109" s="742"/>
      <c r="T109" s="742"/>
      <c r="U109" s="742"/>
      <c r="V109" s="742"/>
      <c r="W109" s="742"/>
      <c r="X109" s="742"/>
      <c r="Y109" s="742"/>
      <c r="Z109" s="742"/>
      <c r="AA109" s="742"/>
      <c r="AB109" s="742"/>
      <c r="AC109" s="742"/>
      <c r="AD109" s="742"/>
      <c r="AE109" s="742"/>
      <c r="AF109" s="742"/>
      <c r="AG109" s="742"/>
      <c r="AH109" s="742"/>
      <c r="AI109" s="742"/>
      <c r="AJ109" s="742"/>
      <c r="AK109" s="742"/>
      <c r="AL109" s="742"/>
      <c r="AM109" s="742"/>
      <c r="AN109" s="742"/>
      <c r="AO109" s="742"/>
      <c r="AP109" s="742"/>
      <c r="AQ109" s="742"/>
      <c r="AR109" s="742"/>
      <c r="AS109" s="742"/>
      <c r="AT109" s="742"/>
      <c r="AU109" s="742"/>
      <c r="AV109" s="742"/>
      <c r="AW109" s="742"/>
      <c r="AX109" s="742"/>
      <c r="AY109" s="742"/>
      <c r="AZ109" s="742"/>
      <c r="BA109" s="742"/>
      <c r="BB109" s="742"/>
      <c r="BC109" s="742"/>
      <c r="BD109" s="742"/>
      <c r="BE109" s="742"/>
      <c r="BF109" s="742"/>
      <c r="BG109" s="742"/>
      <c r="BH109" s="742"/>
      <c r="BI109" s="742"/>
      <c r="BJ109" s="742"/>
      <c r="BK109" s="742"/>
      <c r="BL109" s="742"/>
      <c r="BM109" s="742"/>
      <c r="BN109" s="742"/>
      <c r="BO109" s="742"/>
      <c r="BP109" s="742"/>
      <c r="BQ109" s="742"/>
      <c r="BR109" s="742"/>
      <c r="BS109" s="742"/>
      <c r="BT109" s="742"/>
      <c r="BU109" s="742"/>
      <c r="BV109" s="742"/>
      <c r="BW109" s="742"/>
      <c r="BX109" s="742"/>
      <c r="BY109" s="742"/>
      <c r="BZ109" s="742"/>
      <c r="CA109" s="743"/>
    </row>
    <row r="110" spans="1:79" ht="4.5" customHeight="1">
      <c r="A110" s="44"/>
      <c r="C110" s="45"/>
      <c r="D110" s="45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45"/>
      <c r="Y110" s="45"/>
      <c r="Z110" s="45"/>
      <c r="AA110" s="45"/>
      <c r="AB110" s="45"/>
      <c r="AC110" s="45"/>
      <c r="AD110" s="45"/>
      <c r="AE110" s="45"/>
      <c r="AF110" s="45"/>
      <c r="AG110" s="45"/>
      <c r="AH110" s="45"/>
      <c r="AI110" s="45"/>
      <c r="AJ110" s="45"/>
      <c r="AK110" s="45"/>
      <c r="AL110" s="45"/>
      <c r="AM110" s="45"/>
      <c r="AN110" s="45"/>
      <c r="AO110" s="45"/>
      <c r="AP110" s="45"/>
      <c r="AQ110" s="45"/>
      <c r="AR110" s="45"/>
      <c r="AS110" s="45"/>
      <c r="AT110" s="45"/>
      <c r="AU110" s="45"/>
      <c r="AV110" s="45"/>
      <c r="AW110" s="45"/>
      <c r="AX110" s="45"/>
      <c r="AY110" s="45"/>
      <c r="AZ110" s="45"/>
      <c r="BA110" s="45"/>
      <c r="BB110" s="45"/>
      <c r="BC110" s="45"/>
      <c r="BD110" s="45"/>
      <c r="BE110" s="45"/>
      <c r="BF110" s="45"/>
      <c r="BG110" s="45"/>
      <c r="BH110" s="45"/>
      <c r="BI110" s="45"/>
      <c r="BJ110" s="45"/>
      <c r="BK110" s="45"/>
      <c r="BL110" s="45"/>
      <c r="BM110" s="45"/>
      <c r="BN110" s="45"/>
      <c r="BO110" s="45"/>
      <c r="BP110" s="45"/>
      <c r="BQ110" s="45"/>
      <c r="BR110" s="45"/>
      <c r="BS110" s="45"/>
      <c r="BT110" s="45"/>
      <c r="BU110" s="45"/>
      <c r="BV110" s="45"/>
      <c r="BW110" s="45"/>
      <c r="BX110" s="45"/>
      <c r="BY110" s="45"/>
      <c r="BZ110" s="45"/>
      <c r="CA110" s="46"/>
    </row>
    <row r="111" spans="1:79" ht="11.25" customHeight="1">
      <c r="A111" s="44"/>
      <c r="C111" s="744" t="s">
        <v>80</v>
      </c>
      <c r="D111" s="744"/>
      <c r="E111" s="744"/>
      <c r="F111" s="744"/>
      <c r="G111" s="744"/>
      <c r="H111" s="744"/>
      <c r="I111" s="744"/>
      <c r="J111" s="744"/>
      <c r="K111" s="744"/>
      <c r="L111" s="744"/>
      <c r="M111" s="744"/>
      <c r="N111" s="744"/>
      <c r="O111" s="744"/>
      <c r="P111" s="744"/>
      <c r="Q111" s="744"/>
      <c r="R111" s="744"/>
      <c r="S111" s="744"/>
      <c r="T111" s="744"/>
      <c r="U111" s="744"/>
      <c r="V111" s="744"/>
      <c r="W111" s="744"/>
      <c r="X111" s="744"/>
      <c r="Y111" s="744"/>
      <c r="Z111" s="744"/>
      <c r="AA111" s="744"/>
      <c r="AB111" s="744"/>
      <c r="AC111" s="744"/>
      <c r="AD111" s="744"/>
      <c r="AE111" s="744"/>
      <c r="AF111" s="744"/>
      <c r="AG111" s="744"/>
      <c r="AH111" s="744"/>
      <c r="AI111" s="744"/>
      <c r="AJ111" s="744"/>
      <c r="AK111" s="744"/>
      <c r="AL111" s="744"/>
      <c r="AM111" s="744"/>
      <c r="AN111" s="744"/>
      <c r="AO111" s="744"/>
      <c r="AP111" s="744"/>
      <c r="AQ111" s="744"/>
      <c r="AR111" s="744"/>
      <c r="AS111" s="744"/>
      <c r="AT111" s="744"/>
      <c r="AU111" s="744"/>
      <c r="AV111" s="744"/>
      <c r="AW111" s="744"/>
      <c r="AX111" s="744"/>
      <c r="AY111" s="744"/>
      <c r="AZ111" s="744"/>
      <c r="BA111" s="744"/>
      <c r="BB111" s="744"/>
      <c r="BC111" s="744"/>
      <c r="BD111" s="744"/>
      <c r="BE111" s="744"/>
      <c r="BF111" s="744"/>
      <c r="BG111" s="744"/>
      <c r="BH111" s="744"/>
      <c r="BI111" s="744"/>
      <c r="BJ111" s="744"/>
      <c r="BK111" s="744"/>
      <c r="BL111" s="744"/>
      <c r="BM111" s="744"/>
      <c r="BN111" s="744"/>
      <c r="BO111" s="744"/>
      <c r="BP111" s="744"/>
      <c r="BQ111" s="744"/>
      <c r="BR111" s="744"/>
      <c r="BS111" s="744"/>
      <c r="BT111" s="744"/>
      <c r="BU111" s="744"/>
      <c r="BV111" s="744"/>
      <c r="BW111" s="744"/>
      <c r="BX111" s="744"/>
      <c r="BY111" s="744"/>
      <c r="BZ111" s="744"/>
      <c r="CA111" s="745"/>
    </row>
    <row r="112" spans="1:79" ht="11.25" customHeight="1">
      <c r="A112" s="44"/>
      <c r="C112" s="47" t="s">
        <v>367</v>
      </c>
      <c r="D112" s="48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49"/>
    </row>
    <row r="113" spans="1:79" ht="11.25" customHeight="1">
      <c r="A113" s="44"/>
      <c r="C113" s="50" t="s">
        <v>81</v>
      </c>
      <c r="D113" s="50"/>
      <c r="E113" s="50"/>
      <c r="G113" s="1"/>
      <c r="H113" s="1"/>
      <c r="J113" s="1"/>
      <c r="K113" s="1"/>
      <c r="L113" s="51" t="s">
        <v>103</v>
      </c>
      <c r="M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49"/>
    </row>
    <row r="114" spans="1:79" ht="18.95" customHeight="1">
      <c r="A114" s="44"/>
      <c r="C114" s="746" t="s">
        <v>368</v>
      </c>
      <c r="D114" s="746"/>
      <c r="E114" s="746"/>
      <c r="F114" s="746"/>
      <c r="G114" s="746"/>
      <c r="H114" s="746"/>
      <c r="I114" s="746"/>
      <c r="J114" s="746"/>
      <c r="K114" s="746"/>
      <c r="L114" s="746"/>
      <c r="M114" s="746"/>
      <c r="N114" s="746"/>
      <c r="O114" s="746"/>
      <c r="P114" s="746"/>
      <c r="Q114" s="746"/>
      <c r="R114" s="746"/>
      <c r="S114" s="746"/>
      <c r="T114" s="746"/>
      <c r="U114" s="746"/>
      <c r="V114" s="746"/>
      <c r="W114" s="746"/>
      <c r="X114" s="746"/>
      <c r="Y114" s="746"/>
      <c r="Z114" s="746"/>
      <c r="AA114" s="746"/>
      <c r="AB114" s="746"/>
      <c r="AC114" s="746"/>
      <c r="AD114" s="746"/>
      <c r="AE114" s="746"/>
      <c r="AF114" s="746"/>
      <c r="AG114" s="746"/>
      <c r="AH114" s="746"/>
      <c r="AI114" s="746"/>
      <c r="AJ114" s="746"/>
      <c r="AK114" s="746"/>
      <c r="AL114" s="746"/>
      <c r="AM114" s="746"/>
      <c r="AN114" s="746"/>
      <c r="AO114" s="746"/>
      <c r="AP114" s="746"/>
      <c r="AQ114" s="746"/>
      <c r="AR114" s="746"/>
      <c r="AS114" s="746"/>
      <c r="AT114" s="746"/>
      <c r="AU114" s="746"/>
      <c r="AV114" s="746"/>
      <c r="AW114" s="746"/>
      <c r="AX114" s="746"/>
      <c r="AY114" s="746"/>
      <c r="AZ114" s="746"/>
      <c r="BA114" s="746"/>
      <c r="BB114" s="746"/>
      <c r="BC114" s="746"/>
      <c r="BD114" s="746"/>
      <c r="BE114" s="746"/>
      <c r="BF114" s="746"/>
      <c r="BG114" s="746"/>
      <c r="BH114" s="746"/>
      <c r="BI114" s="746"/>
      <c r="BJ114" s="746"/>
      <c r="BK114" s="746"/>
      <c r="BL114" s="746"/>
      <c r="BM114" s="746"/>
      <c r="BN114" s="746"/>
      <c r="BO114" s="746"/>
      <c r="BP114" s="746"/>
      <c r="BQ114" s="746"/>
      <c r="BR114" s="746"/>
      <c r="BS114" s="746"/>
      <c r="BT114" s="746"/>
      <c r="BU114" s="746"/>
      <c r="BV114" s="746"/>
      <c r="BW114" s="746"/>
      <c r="BX114" s="746"/>
      <c r="BY114" s="746"/>
      <c r="BZ114" s="746"/>
      <c r="CA114" s="747"/>
    </row>
    <row r="115" spans="1:79" ht="3.75" customHeight="1">
      <c r="A115" s="44"/>
      <c r="C115" s="51"/>
      <c r="D115" s="48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49"/>
    </row>
    <row r="116" spans="1:79" ht="11.25" customHeight="1">
      <c r="A116" s="44"/>
      <c r="C116" s="52" t="s">
        <v>82</v>
      </c>
      <c r="D116" s="48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49"/>
    </row>
    <row r="117" spans="1:79" ht="11.25" customHeight="1">
      <c r="A117" s="44"/>
      <c r="C117" s="51" t="s">
        <v>83</v>
      </c>
      <c r="D117" s="48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49"/>
    </row>
    <row r="118" spans="1:79" ht="11.25" customHeight="1">
      <c r="A118" s="44"/>
      <c r="C118" s="51" t="s">
        <v>104</v>
      </c>
      <c r="D118" s="48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49"/>
    </row>
    <row r="119" spans="1:79" ht="11.25" customHeight="1">
      <c r="A119" s="44"/>
      <c r="C119" s="51" t="s">
        <v>105</v>
      </c>
      <c r="D119" s="48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49"/>
    </row>
    <row r="120" spans="1:79" ht="11.25" customHeight="1">
      <c r="A120" s="44"/>
      <c r="C120" s="51" t="s">
        <v>106</v>
      </c>
      <c r="D120" s="48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49"/>
    </row>
    <row r="121" spans="1:79" ht="20.100000000000001" customHeight="1">
      <c r="A121" s="44"/>
      <c r="C121" s="748" t="s">
        <v>107</v>
      </c>
      <c r="D121" s="748"/>
      <c r="E121" s="748"/>
      <c r="F121" s="748"/>
      <c r="G121" s="748"/>
      <c r="H121" s="748"/>
      <c r="I121" s="748"/>
      <c r="J121" s="748"/>
      <c r="K121" s="748"/>
      <c r="L121" s="748"/>
      <c r="M121" s="748"/>
      <c r="N121" s="748"/>
      <c r="O121" s="748"/>
      <c r="P121" s="748"/>
      <c r="Q121" s="748"/>
      <c r="R121" s="748"/>
      <c r="S121" s="748"/>
      <c r="T121" s="748"/>
      <c r="U121" s="748"/>
      <c r="V121" s="748"/>
      <c r="W121" s="748"/>
      <c r="X121" s="748"/>
      <c r="Y121" s="748"/>
      <c r="Z121" s="748"/>
      <c r="AA121" s="748"/>
      <c r="AB121" s="748"/>
      <c r="AC121" s="748"/>
      <c r="AD121" s="748"/>
      <c r="AE121" s="748"/>
      <c r="AF121" s="748"/>
      <c r="AG121" s="748"/>
      <c r="AH121" s="748"/>
      <c r="AI121" s="748"/>
      <c r="AJ121" s="748"/>
      <c r="AK121" s="748"/>
      <c r="AL121" s="748"/>
      <c r="AM121" s="748"/>
      <c r="AN121" s="748"/>
      <c r="AO121" s="748"/>
      <c r="AP121" s="748"/>
      <c r="AQ121" s="748"/>
      <c r="AR121" s="748"/>
      <c r="AS121" s="748"/>
      <c r="AT121" s="748"/>
      <c r="AU121" s="748"/>
      <c r="AV121" s="748"/>
      <c r="AW121" s="748"/>
      <c r="AX121" s="748"/>
      <c r="AY121" s="748"/>
      <c r="AZ121" s="748"/>
      <c r="BA121" s="748"/>
      <c r="BB121" s="748"/>
      <c r="BC121" s="748"/>
      <c r="BD121" s="748"/>
      <c r="BE121" s="748"/>
      <c r="BF121" s="748"/>
      <c r="BG121" s="748"/>
      <c r="BH121" s="748"/>
      <c r="BI121" s="748"/>
      <c r="BJ121" s="748"/>
      <c r="BK121" s="748"/>
      <c r="BL121" s="748"/>
      <c r="BM121" s="748"/>
      <c r="BN121" s="748"/>
      <c r="BO121" s="748"/>
      <c r="BP121" s="748"/>
      <c r="BQ121" s="748"/>
      <c r="BR121" s="748"/>
      <c r="BS121" s="748"/>
      <c r="BT121" s="748"/>
      <c r="BU121" s="748"/>
      <c r="BV121" s="748"/>
      <c r="BW121" s="748"/>
      <c r="BX121" s="748"/>
      <c r="BY121" s="748"/>
      <c r="BZ121" s="748"/>
      <c r="CA121" s="749"/>
    </row>
    <row r="122" spans="1:79" ht="11.25" customHeight="1">
      <c r="A122" s="44"/>
      <c r="C122" s="51" t="s">
        <v>84</v>
      </c>
      <c r="D122" s="48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49"/>
    </row>
    <row r="123" spans="1:79" ht="11.25" customHeight="1">
      <c r="A123" s="44"/>
      <c r="C123" s="51"/>
      <c r="D123" s="48"/>
      <c r="E123" s="1"/>
      <c r="F123" s="19" t="s">
        <v>181</v>
      </c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49"/>
    </row>
    <row r="124" spans="1:79" ht="11.25" customHeight="1">
      <c r="A124" s="44"/>
      <c r="C124" s="51"/>
      <c r="D124" s="48"/>
      <c r="E124" s="1"/>
      <c r="F124" s="21" t="s">
        <v>182</v>
      </c>
      <c r="G124" s="21"/>
      <c r="H124" s="21"/>
      <c r="I124" s="21"/>
      <c r="J124" s="21"/>
      <c r="K124" s="21"/>
      <c r="L124" s="21"/>
      <c r="M124" s="21"/>
      <c r="N124" s="21"/>
      <c r="O124" s="21"/>
      <c r="P124" s="21"/>
      <c r="Q124" s="21"/>
      <c r="R124" s="21"/>
      <c r="S124" s="21"/>
      <c r="T124" s="21"/>
      <c r="U124" s="21"/>
      <c r="V124" s="21"/>
      <c r="W124" s="21"/>
      <c r="X124" s="21"/>
      <c r="Y124" s="21"/>
      <c r="Z124" s="21"/>
      <c r="AA124" s="21"/>
      <c r="AB124" s="21"/>
      <c r="AC124" s="21"/>
      <c r="AD124" s="21"/>
      <c r="AE124" s="21"/>
      <c r="AF124" s="21"/>
      <c r="AG124" s="21"/>
      <c r="AH124" s="21"/>
      <c r="AI124" s="21"/>
      <c r="AJ124" s="21"/>
      <c r="AK124" s="21"/>
      <c r="AL124" s="21"/>
      <c r="AM124" s="21"/>
      <c r="AN124" s="21"/>
      <c r="AO124" s="21"/>
      <c r="AP124" s="21"/>
      <c r="AQ124" s="21"/>
      <c r="AR124" s="21"/>
      <c r="AS124" s="21"/>
      <c r="AT124" s="21"/>
      <c r="AU124" s="21"/>
      <c r="AV124" s="21"/>
      <c r="AW124" s="21"/>
      <c r="AX124" s="21"/>
      <c r="AY124" s="21"/>
      <c r="AZ124" s="21"/>
      <c r="BA124" s="21"/>
      <c r="BB124" s="21"/>
      <c r="BC124" s="21"/>
      <c r="BD124" s="21"/>
      <c r="BE124" s="21"/>
      <c r="BF124" s="21"/>
      <c r="BG124" s="21"/>
      <c r="BH124" s="21"/>
      <c r="BI124" s="21"/>
      <c r="BJ124" s="21"/>
      <c r="BK124" s="21"/>
      <c r="BL124" s="21"/>
      <c r="BM124" s="21"/>
      <c r="BN124" s="21"/>
      <c r="BO124" s="21"/>
      <c r="BP124" s="21"/>
      <c r="BQ124" s="21"/>
      <c r="BR124" s="21"/>
      <c r="BS124" s="21"/>
      <c r="BT124" s="21"/>
      <c r="BU124" s="21"/>
      <c r="BV124" s="21"/>
      <c r="BW124" s="21"/>
      <c r="BX124" s="21"/>
      <c r="BY124" s="21"/>
      <c r="BZ124" s="21"/>
      <c r="CA124" s="109"/>
    </row>
    <row r="125" spans="1:79" ht="11.25" customHeight="1">
      <c r="A125" s="44"/>
      <c r="C125" s="51" t="s">
        <v>96</v>
      </c>
      <c r="D125" s="48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49"/>
    </row>
    <row r="126" spans="1:79" ht="11.25" customHeight="1">
      <c r="A126" s="44"/>
      <c r="C126" s="51" t="s">
        <v>108</v>
      </c>
      <c r="D126" s="48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49"/>
    </row>
    <row r="127" spans="1:79" ht="11.25" customHeight="1">
      <c r="A127" s="44"/>
      <c r="C127" s="51" t="s">
        <v>109</v>
      </c>
      <c r="D127" s="48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49"/>
    </row>
    <row r="128" spans="1:79" ht="6" customHeight="1">
      <c r="A128" s="44"/>
      <c r="C128" s="51"/>
      <c r="D128" s="48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49"/>
    </row>
    <row r="129" spans="1:79" ht="11.25" customHeight="1">
      <c r="A129" s="44"/>
      <c r="C129" s="52" t="s">
        <v>85</v>
      </c>
      <c r="D129" s="48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49"/>
    </row>
    <row r="130" spans="1:79" ht="12" customHeight="1">
      <c r="A130" s="44"/>
      <c r="C130" s="53" t="s">
        <v>110</v>
      </c>
      <c r="D130" s="54"/>
      <c r="E130" s="54"/>
      <c r="F130" s="54"/>
      <c r="G130" s="54"/>
      <c r="H130" s="54"/>
      <c r="I130" s="54"/>
      <c r="J130" s="54"/>
      <c r="K130" s="54"/>
      <c r="L130" s="54"/>
      <c r="M130" s="54"/>
      <c r="N130" s="54"/>
      <c r="O130" s="54"/>
      <c r="P130" s="54"/>
      <c r="Q130" s="54"/>
      <c r="R130" s="54"/>
      <c r="S130" s="54"/>
      <c r="T130" s="54"/>
      <c r="U130" s="54"/>
      <c r="V130" s="54"/>
      <c r="W130" s="54"/>
      <c r="X130" s="54"/>
      <c r="Y130" s="54"/>
      <c r="Z130" s="54"/>
      <c r="AA130" s="54"/>
      <c r="AB130" s="54"/>
      <c r="AC130" s="54"/>
      <c r="AD130" s="54"/>
      <c r="AE130" s="54"/>
      <c r="AF130" s="54"/>
      <c r="AG130" s="54"/>
      <c r="AH130" s="54"/>
      <c r="AI130" s="54"/>
      <c r="AJ130" s="54"/>
      <c r="AK130" s="54"/>
      <c r="AL130" s="54"/>
      <c r="AM130" s="54"/>
      <c r="AN130" s="54"/>
      <c r="AO130" s="54"/>
      <c r="AP130" s="54"/>
      <c r="AQ130" s="54"/>
      <c r="AR130" s="54"/>
      <c r="AS130" s="54"/>
      <c r="AT130" s="54"/>
      <c r="AU130" s="54"/>
      <c r="AV130" s="54"/>
      <c r="AW130" s="54"/>
      <c r="AX130" s="54"/>
      <c r="AY130" s="54"/>
      <c r="AZ130" s="54"/>
      <c r="BA130" s="54"/>
      <c r="BB130" s="54"/>
      <c r="BC130" s="54"/>
      <c r="BD130" s="54"/>
      <c r="BE130" s="54"/>
      <c r="BF130" s="54"/>
      <c r="BG130" s="54"/>
      <c r="BH130" s="54"/>
      <c r="BI130" s="54"/>
      <c r="BJ130" s="54"/>
      <c r="BK130" s="54"/>
      <c r="BL130" s="54"/>
      <c r="BM130" s="54"/>
      <c r="BN130" s="54"/>
      <c r="BO130" s="54"/>
      <c r="BP130" s="54"/>
      <c r="BQ130" s="54"/>
      <c r="BR130" s="54"/>
      <c r="BS130" s="54"/>
      <c r="BT130" s="54"/>
      <c r="BU130" s="54"/>
      <c r="BV130" s="54"/>
      <c r="BW130" s="54"/>
      <c r="BX130" s="54"/>
      <c r="BY130" s="54"/>
      <c r="BZ130" s="54"/>
      <c r="CA130" s="55"/>
    </row>
    <row r="131" spans="1:79" ht="7.5" customHeight="1">
      <c r="A131" s="44"/>
      <c r="C131" s="53"/>
      <c r="D131" s="54"/>
      <c r="E131" s="54"/>
      <c r="F131" s="53" t="s">
        <v>111</v>
      </c>
      <c r="G131" s="54"/>
      <c r="H131" s="54"/>
      <c r="I131" s="54"/>
      <c r="J131" s="54"/>
      <c r="K131" s="54"/>
      <c r="L131" s="54"/>
      <c r="M131" s="54"/>
      <c r="N131" s="54"/>
      <c r="O131" s="54"/>
      <c r="P131" s="54"/>
      <c r="Q131" s="54"/>
      <c r="R131" s="54"/>
      <c r="S131" s="54"/>
      <c r="T131" s="54"/>
      <c r="U131" s="54"/>
      <c r="V131" s="54"/>
      <c r="W131" s="54"/>
      <c r="X131" s="54"/>
      <c r="Y131" s="54"/>
      <c r="Z131" s="54"/>
      <c r="AA131" s="54"/>
      <c r="AB131" s="54"/>
      <c r="AC131" s="54"/>
      <c r="AD131" s="54"/>
      <c r="AE131" s="54"/>
      <c r="AF131" s="54"/>
      <c r="AG131" s="54"/>
      <c r="AH131" s="54"/>
      <c r="AI131" s="54"/>
      <c r="AJ131" s="54"/>
      <c r="AK131" s="54"/>
      <c r="AL131" s="54"/>
      <c r="AM131" s="54"/>
      <c r="AN131" s="54"/>
      <c r="AO131" s="54"/>
      <c r="AP131" s="54"/>
      <c r="AQ131" s="54"/>
      <c r="AR131" s="54"/>
      <c r="AS131" s="54"/>
      <c r="AT131" s="54"/>
      <c r="AU131" s="54"/>
      <c r="AV131" s="54"/>
      <c r="AW131" s="54"/>
      <c r="AX131" s="54"/>
      <c r="AY131" s="54"/>
      <c r="AZ131" s="54"/>
      <c r="BA131" s="54"/>
      <c r="BB131" s="54"/>
      <c r="BC131" s="54"/>
      <c r="BD131" s="54"/>
      <c r="BE131" s="54"/>
      <c r="BF131" s="54"/>
      <c r="BG131" s="54"/>
      <c r="BH131" s="54"/>
      <c r="BI131" s="54"/>
      <c r="BJ131" s="54"/>
      <c r="BK131" s="54"/>
      <c r="BL131" s="54"/>
      <c r="BM131" s="54"/>
      <c r="BN131" s="54"/>
      <c r="BO131" s="54"/>
      <c r="BP131" s="54"/>
      <c r="BQ131" s="54"/>
      <c r="BR131" s="54"/>
      <c r="BS131" s="54"/>
      <c r="BT131" s="54"/>
      <c r="BU131" s="54"/>
      <c r="BV131" s="54"/>
      <c r="BW131" s="54"/>
      <c r="BX131" s="54"/>
      <c r="BY131" s="54"/>
      <c r="BZ131" s="54"/>
      <c r="CA131" s="55"/>
    </row>
    <row r="132" spans="1:79" ht="11.25" customHeight="1">
      <c r="A132" s="44"/>
      <c r="C132" s="51" t="s">
        <v>333</v>
      </c>
      <c r="D132" s="48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49"/>
    </row>
    <row r="133" spans="1:79" ht="11.25" customHeight="1">
      <c r="A133" s="44"/>
      <c r="C133" s="51" t="s">
        <v>338</v>
      </c>
      <c r="D133" s="48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49"/>
    </row>
    <row r="134" spans="1:79" ht="11.25" customHeight="1">
      <c r="A134" s="44"/>
      <c r="C134" s="51"/>
      <c r="D134" s="48"/>
      <c r="E134" s="1"/>
      <c r="F134" s="39" t="s">
        <v>183</v>
      </c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49"/>
    </row>
    <row r="135" spans="1:79" ht="5.25" customHeight="1">
      <c r="A135" s="44"/>
      <c r="C135" s="51"/>
      <c r="D135" s="48"/>
      <c r="E135" s="1"/>
      <c r="F135" s="39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49"/>
    </row>
    <row r="136" spans="1:79" ht="11.25" customHeight="1">
      <c r="A136" s="44"/>
      <c r="C136" s="52" t="s">
        <v>86</v>
      </c>
      <c r="D136" s="48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49"/>
    </row>
    <row r="137" spans="1:79" ht="11.25" customHeight="1">
      <c r="A137" s="44"/>
      <c r="C137" s="51" t="s">
        <v>112</v>
      </c>
      <c r="D137" s="48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49"/>
    </row>
    <row r="138" spans="1:79" ht="11.25" customHeight="1">
      <c r="A138" s="44"/>
      <c r="C138" s="51"/>
      <c r="D138" s="48"/>
      <c r="E138" s="19" t="s">
        <v>113</v>
      </c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49"/>
    </row>
    <row r="139" spans="1:79" ht="11.25" customHeight="1">
      <c r="A139" s="44"/>
      <c r="C139" s="750" t="s">
        <v>114</v>
      </c>
      <c r="D139" s="750"/>
      <c r="E139" s="750"/>
      <c r="F139" s="750"/>
      <c r="G139" s="750"/>
      <c r="H139" s="750"/>
      <c r="I139" s="750"/>
      <c r="J139" s="750"/>
      <c r="K139" s="750"/>
      <c r="L139" s="750"/>
      <c r="M139" s="750"/>
      <c r="N139" s="750"/>
      <c r="O139" s="750"/>
      <c r="P139" s="750"/>
      <c r="Q139" s="750"/>
      <c r="R139" s="750"/>
      <c r="S139" s="750"/>
      <c r="T139" s="750"/>
      <c r="U139" s="750"/>
      <c r="V139" s="750"/>
      <c r="W139" s="750"/>
      <c r="X139" s="750"/>
      <c r="Y139" s="750"/>
      <c r="Z139" s="750"/>
      <c r="AA139" s="750"/>
      <c r="AB139" s="750"/>
      <c r="AC139" s="750"/>
      <c r="AD139" s="750"/>
      <c r="AE139" s="750"/>
      <c r="AF139" s="750"/>
      <c r="AG139" s="750"/>
      <c r="AH139" s="750"/>
      <c r="AI139" s="750"/>
      <c r="AJ139" s="750"/>
      <c r="AK139" s="750"/>
      <c r="AL139" s="750"/>
      <c r="AM139" s="750"/>
      <c r="AN139" s="750"/>
      <c r="AO139" s="750"/>
      <c r="AP139" s="750"/>
      <c r="AQ139" s="750"/>
      <c r="AR139" s="750"/>
      <c r="AS139" s="750"/>
      <c r="AT139" s="750"/>
      <c r="AU139" s="750"/>
      <c r="AV139" s="750"/>
      <c r="AW139" s="750"/>
      <c r="AX139" s="750"/>
      <c r="AY139" s="750"/>
      <c r="AZ139" s="750"/>
      <c r="BA139" s="750"/>
      <c r="BB139" s="750"/>
      <c r="BC139" s="750"/>
      <c r="BD139" s="750"/>
      <c r="BE139" s="750"/>
      <c r="BF139" s="750"/>
      <c r="BG139" s="750"/>
      <c r="BH139" s="750"/>
      <c r="BI139" s="750"/>
      <c r="BJ139" s="750"/>
      <c r="BK139" s="750"/>
      <c r="BL139" s="750"/>
      <c r="BM139" s="750"/>
      <c r="BN139" s="750"/>
      <c r="BO139" s="750"/>
      <c r="BP139" s="750"/>
      <c r="BQ139" s="750"/>
      <c r="BR139" s="750"/>
      <c r="BS139" s="750"/>
      <c r="BT139" s="750"/>
      <c r="BU139" s="750"/>
      <c r="BV139" s="750"/>
      <c r="BW139" s="750"/>
      <c r="BX139" s="750"/>
      <c r="BY139" s="750"/>
      <c r="BZ139" s="750"/>
      <c r="CA139" s="751"/>
    </row>
    <row r="140" spans="1:79" ht="11.25" customHeight="1">
      <c r="A140" s="44"/>
      <c r="C140" s="51"/>
      <c r="D140" s="51"/>
      <c r="E140" s="56" t="s">
        <v>466</v>
      </c>
      <c r="F140" s="51"/>
      <c r="G140" s="51"/>
      <c r="H140" s="51"/>
      <c r="I140" s="51"/>
      <c r="J140" s="51"/>
      <c r="K140" s="51"/>
      <c r="L140" s="51"/>
      <c r="M140" s="51"/>
      <c r="N140" s="51"/>
      <c r="O140" s="51"/>
      <c r="P140" s="51"/>
      <c r="Q140" s="51"/>
      <c r="R140" s="51"/>
      <c r="S140" s="51"/>
      <c r="T140" s="51"/>
      <c r="U140" s="51"/>
      <c r="V140" s="51"/>
      <c r="W140" s="51"/>
      <c r="X140" s="51"/>
      <c r="Y140" s="51"/>
      <c r="Z140" s="51"/>
      <c r="AA140" s="51"/>
      <c r="AB140" s="51"/>
      <c r="AC140" s="51"/>
      <c r="AD140" s="51"/>
      <c r="AE140" s="51"/>
      <c r="AF140" s="51"/>
      <c r="AG140" s="51"/>
      <c r="AH140" s="51"/>
      <c r="AI140" s="51"/>
      <c r="AJ140" s="51"/>
      <c r="AK140" s="51"/>
      <c r="AL140" s="51"/>
      <c r="AM140" s="51"/>
      <c r="AN140" s="51"/>
      <c r="AO140" s="51"/>
      <c r="AP140" s="51"/>
      <c r="AQ140" s="51"/>
      <c r="AR140" s="51"/>
      <c r="AS140" s="51"/>
      <c r="AT140" s="51"/>
      <c r="AU140" s="51"/>
      <c r="AV140" s="51"/>
      <c r="AW140" s="51"/>
      <c r="AX140" s="51"/>
      <c r="AY140" s="51"/>
      <c r="AZ140" s="51"/>
      <c r="BA140" s="51"/>
      <c r="BB140" s="51"/>
      <c r="BC140" s="51"/>
      <c r="BD140" s="51"/>
      <c r="BE140" s="51"/>
      <c r="BF140" s="51"/>
      <c r="BG140" s="51"/>
      <c r="BH140" s="51"/>
      <c r="BI140" s="51"/>
      <c r="BJ140" s="51"/>
      <c r="BK140" s="51"/>
      <c r="BL140" s="51"/>
      <c r="BM140" s="51"/>
      <c r="BN140" s="51"/>
      <c r="BO140" s="51"/>
      <c r="BP140" s="51"/>
      <c r="BQ140" s="51"/>
      <c r="BR140" s="51"/>
      <c r="BS140" s="51"/>
      <c r="BT140" s="51"/>
      <c r="BU140" s="51"/>
      <c r="BV140" s="51"/>
      <c r="BW140" s="51"/>
      <c r="BX140" s="51"/>
      <c r="BY140" s="51"/>
      <c r="BZ140" s="51"/>
      <c r="CA140" s="57"/>
    </row>
    <row r="141" spans="1:79" ht="11.25" customHeight="1">
      <c r="A141" s="44"/>
      <c r="C141" s="53" t="s">
        <v>334</v>
      </c>
      <c r="D141" s="53"/>
      <c r="E141" s="53"/>
      <c r="F141" s="53"/>
      <c r="G141" s="53"/>
      <c r="H141" s="53"/>
      <c r="I141" s="53"/>
      <c r="J141" s="53"/>
      <c r="K141" s="53"/>
      <c r="L141" s="53"/>
      <c r="M141" s="53"/>
      <c r="N141" s="53"/>
      <c r="O141" s="53"/>
      <c r="P141" s="53"/>
      <c r="Q141" s="53"/>
      <c r="R141" s="53"/>
      <c r="S141" s="53"/>
      <c r="T141" s="53"/>
      <c r="U141" s="53"/>
      <c r="V141" s="53"/>
      <c r="W141" s="53"/>
      <c r="X141" s="53"/>
      <c r="Y141" s="53"/>
      <c r="Z141" s="53"/>
      <c r="AA141" s="53"/>
      <c r="AB141" s="53"/>
      <c r="AC141" s="53"/>
      <c r="AD141" s="53"/>
      <c r="AE141" s="53"/>
      <c r="AF141" s="53"/>
      <c r="AG141" s="53"/>
      <c r="AH141" s="53"/>
      <c r="AI141" s="53"/>
      <c r="AJ141" s="53"/>
      <c r="AK141" s="53"/>
      <c r="AL141" s="53"/>
      <c r="AM141" s="53"/>
      <c r="AN141" s="53"/>
      <c r="AO141" s="53"/>
      <c r="AP141" s="53"/>
      <c r="AQ141" s="53"/>
      <c r="AR141" s="53"/>
      <c r="AS141" s="53"/>
      <c r="AT141" s="53"/>
      <c r="AU141" s="53"/>
      <c r="AV141" s="53"/>
      <c r="AW141" s="53"/>
      <c r="AX141" s="53"/>
      <c r="AY141" s="53"/>
      <c r="AZ141" s="53"/>
      <c r="BA141" s="53"/>
      <c r="BB141" s="53"/>
      <c r="BC141" s="53"/>
      <c r="BD141" s="53"/>
      <c r="BE141" s="53"/>
      <c r="BF141" s="53"/>
      <c r="BG141" s="53"/>
      <c r="BH141" s="53"/>
      <c r="BI141" s="53"/>
      <c r="BJ141" s="53"/>
      <c r="BK141" s="53"/>
      <c r="BL141" s="53"/>
      <c r="BM141" s="53"/>
      <c r="BN141" s="53"/>
      <c r="BO141" s="53"/>
      <c r="BP141" s="53"/>
      <c r="BQ141" s="53"/>
      <c r="BR141" s="53"/>
      <c r="BS141" s="53"/>
      <c r="BT141" s="53"/>
      <c r="BU141" s="53"/>
      <c r="BV141" s="53"/>
      <c r="BW141" s="53"/>
      <c r="BX141" s="53"/>
      <c r="BY141" s="53"/>
      <c r="BZ141" s="53"/>
      <c r="CA141" s="58"/>
    </row>
    <row r="142" spans="1:79" ht="11.25" customHeight="1">
      <c r="A142" s="44"/>
      <c r="C142" s="53"/>
      <c r="D142" s="53"/>
      <c r="E142" s="59" t="s">
        <v>185</v>
      </c>
      <c r="F142" s="53"/>
      <c r="G142" s="53"/>
      <c r="H142" s="53"/>
      <c r="I142" s="53"/>
      <c r="J142" s="53"/>
      <c r="K142" s="53"/>
      <c r="L142" s="53"/>
      <c r="M142" s="53"/>
      <c r="N142" s="53"/>
      <c r="O142" s="53"/>
      <c r="P142" s="53"/>
      <c r="Q142" s="53"/>
      <c r="R142" s="53"/>
      <c r="S142" s="53"/>
      <c r="T142" s="53"/>
      <c r="U142" s="53"/>
      <c r="V142" s="53"/>
      <c r="W142" s="53"/>
      <c r="X142" s="53"/>
      <c r="Y142" s="53"/>
      <c r="Z142" s="53"/>
      <c r="AA142" s="53"/>
      <c r="AB142" s="53"/>
      <c r="AC142" s="53"/>
      <c r="AD142" s="53"/>
      <c r="AE142" s="53"/>
      <c r="AF142" s="53"/>
      <c r="AG142" s="53"/>
      <c r="AH142" s="53"/>
      <c r="AI142" s="53"/>
      <c r="AJ142" s="53"/>
      <c r="AK142" s="53"/>
      <c r="AL142" s="53"/>
      <c r="AM142" s="53"/>
      <c r="AN142" s="53"/>
      <c r="AO142" s="53"/>
      <c r="AP142" s="53"/>
      <c r="AQ142" s="53"/>
      <c r="AR142" s="53"/>
      <c r="AS142" s="53"/>
      <c r="AT142" s="53"/>
      <c r="AU142" s="53"/>
      <c r="AV142" s="53"/>
      <c r="AW142" s="53"/>
      <c r="AX142" s="53"/>
      <c r="AY142" s="53"/>
      <c r="AZ142" s="53"/>
      <c r="BA142" s="53"/>
      <c r="BB142" s="53"/>
      <c r="BC142" s="53"/>
      <c r="BD142" s="53"/>
      <c r="BE142" s="53"/>
      <c r="BF142" s="53"/>
      <c r="BG142" s="53"/>
      <c r="BH142" s="53"/>
      <c r="BI142" s="53"/>
      <c r="BJ142" s="53"/>
      <c r="BK142" s="53"/>
      <c r="BL142" s="53"/>
      <c r="BM142" s="53"/>
      <c r="BN142" s="53"/>
      <c r="BO142" s="53"/>
      <c r="BP142" s="53"/>
      <c r="BQ142" s="53"/>
      <c r="BR142" s="53"/>
      <c r="BS142" s="53"/>
      <c r="BT142" s="53"/>
      <c r="BU142" s="53"/>
      <c r="BV142" s="53"/>
      <c r="BW142" s="53"/>
      <c r="BX142" s="53"/>
      <c r="BY142" s="53"/>
      <c r="BZ142" s="53"/>
      <c r="CA142" s="58"/>
    </row>
    <row r="143" spans="1:79" ht="11.25" customHeight="1">
      <c r="A143" s="44"/>
      <c r="C143" s="53"/>
      <c r="D143" s="53"/>
      <c r="E143" s="56" t="s">
        <v>184</v>
      </c>
      <c r="F143" s="53"/>
      <c r="G143" s="53"/>
      <c r="H143" s="53"/>
      <c r="I143" s="53"/>
      <c r="J143" s="53"/>
      <c r="K143" s="53"/>
      <c r="L143" s="53"/>
      <c r="M143" s="53"/>
      <c r="N143" s="53"/>
      <c r="O143" s="53"/>
      <c r="P143" s="53"/>
      <c r="Q143" s="53"/>
      <c r="R143" s="53"/>
      <c r="S143" s="53"/>
      <c r="T143" s="53"/>
      <c r="U143" s="53"/>
      <c r="V143" s="53"/>
      <c r="W143" s="53"/>
      <c r="X143" s="53"/>
      <c r="Y143" s="53"/>
      <c r="Z143" s="53"/>
      <c r="AA143" s="53"/>
      <c r="AB143" s="53"/>
      <c r="AC143" s="53"/>
      <c r="AD143" s="53"/>
      <c r="AE143" s="53"/>
      <c r="AF143" s="53"/>
      <c r="AG143" s="53"/>
      <c r="AH143" s="53"/>
      <c r="AI143" s="53"/>
      <c r="AJ143" s="53"/>
      <c r="AK143" s="53"/>
      <c r="AL143" s="53"/>
      <c r="AM143" s="53"/>
      <c r="AN143" s="53"/>
      <c r="AO143" s="53"/>
      <c r="AP143" s="53"/>
      <c r="AQ143" s="53"/>
      <c r="AR143" s="53"/>
      <c r="AS143" s="53"/>
      <c r="AT143" s="53"/>
      <c r="AU143" s="53"/>
      <c r="AV143" s="53"/>
      <c r="AW143" s="53"/>
      <c r="AX143" s="53"/>
      <c r="AY143" s="53"/>
      <c r="AZ143" s="53"/>
      <c r="BA143" s="53"/>
      <c r="BB143" s="53"/>
      <c r="BC143" s="53"/>
      <c r="BD143" s="53"/>
      <c r="BE143" s="53"/>
      <c r="BF143" s="53"/>
      <c r="BG143" s="53"/>
      <c r="BH143" s="53"/>
      <c r="BI143" s="53"/>
      <c r="BJ143" s="53"/>
      <c r="BK143" s="53"/>
      <c r="BL143" s="53"/>
      <c r="BM143" s="53"/>
      <c r="BN143" s="53"/>
      <c r="BO143" s="53"/>
      <c r="BP143" s="53"/>
      <c r="BQ143" s="53"/>
      <c r="BR143" s="53"/>
      <c r="BS143" s="53"/>
      <c r="BT143" s="53"/>
      <c r="BU143" s="53"/>
      <c r="BV143" s="53"/>
      <c r="BW143" s="53"/>
      <c r="BX143" s="53"/>
      <c r="BY143" s="53"/>
      <c r="BZ143" s="53"/>
      <c r="CA143" s="58"/>
    </row>
    <row r="144" spans="1:79" ht="11.25" customHeight="1">
      <c r="A144" s="44"/>
      <c r="C144" s="52" t="s">
        <v>339</v>
      </c>
      <c r="D144" s="48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49"/>
    </row>
    <row r="145" spans="1:79" ht="11.25" customHeight="1">
      <c r="A145" s="44"/>
      <c r="C145" s="52"/>
      <c r="D145" s="48"/>
      <c r="E145" s="19" t="s">
        <v>115</v>
      </c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49"/>
    </row>
    <row r="146" spans="1:79" ht="12" customHeight="1">
      <c r="A146" s="44"/>
      <c r="B146" s="16"/>
      <c r="C146" s="752" t="s">
        <v>117</v>
      </c>
      <c r="D146" s="728"/>
      <c r="E146" s="728"/>
      <c r="F146" s="728"/>
      <c r="G146" s="728"/>
      <c r="H146" s="728"/>
      <c r="I146" s="728"/>
      <c r="J146" s="728"/>
      <c r="K146" s="728"/>
      <c r="L146" s="728"/>
      <c r="M146" s="728"/>
      <c r="N146" s="728"/>
      <c r="O146" s="728"/>
      <c r="P146" s="728"/>
      <c r="Q146" s="728"/>
      <c r="R146" s="728"/>
      <c r="S146" s="728"/>
      <c r="T146" s="728"/>
      <c r="U146" s="728"/>
      <c r="V146" s="728"/>
      <c r="W146" s="728"/>
      <c r="X146" s="728"/>
      <c r="Y146" s="728"/>
      <c r="Z146" s="728"/>
      <c r="AA146" s="728"/>
      <c r="AB146" s="728"/>
      <c r="AC146" s="728"/>
      <c r="AD146" s="728"/>
      <c r="AE146" s="728"/>
      <c r="AF146" s="728"/>
      <c r="AG146" s="728"/>
      <c r="AH146" s="728"/>
      <c r="AI146" s="728"/>
      <c r="AJ146" s="728"/>
      <c r="AK146" s="728"/>
      <c r="AL146" s="728"/>
      <c r="AM146" s="728"/>
      <c r="AN146" s="728"/>
      <c r="AO146" s="728"/>
      <c r="AP146" s="728"/>
      <c r="AQ146" s="728"/>
      <c r="AR146" s="728"/>
      <c r="AS146" s="728"/>
      <c r="AT146" s="728"/>
      <c r="AU146" s="728"/>
      <c r="AV146" s="728"/>
      <c r="AW146" s="728"/>
      <c r="AX146" s="728"/>
      <c r="AY146" s="728"/>
      <c r="AZ146" s="728"/>
      <c r="BA146" s="728"/>
      <c r="BB146" s="728"/>
      <c r="BC146" s="728"/>
      <c r="BD146" s="728"/>
      <c r="BE146" s="728"/>
      <c r="BF146" s="728"/>
      <c r="BG146" s="728"/>
      <c r="BH146" s="728"/>
      <c r="BI146" s="728"/>
      <c r="BJ146" s="728"/>
      <c r="BK146" s="728"/>
      <c r="BL146" s="728"/>
      <c r="BM146" s="728"/>
      <c r="BN146" s="728"/>
      <c r="BO146" s="728"/>
      <c r="BP146" s="728"/>
      <c r="BQ146" s="728"/>
      <c r="BR146" s="728"/>
      <c r="BS146" s="728"/>
      <c r="BT146" s="728"/>
      <c r="BU146" s="728"/>
      <c r="BV146" s="728"/>
      <c r="BW146" s="728"/>
      <c r="BX146" s="728"/>
      <c r="BY146" s="728"/>
      <c r="BZ146" s="728"/>
      <c r="CA146" s="729"/>
    </row>
    <row r="147" spans="1:79" ht="11.25" customHeight="1">
      <c r="A147" s="44"/>
      <c r="C147" s="51"/>
      <c r="D147" s="48"/>
      <c r="E147" s="19" t="s">
        <v>118</v>
      </c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49"/>
    </row>
    <row r="148" spans="1:79" ht="3.95" customHeight="1">
      <c r="A148" s="44"/>
      <c r="C148" s="51"/>
      <c r="D148" s="48"/>
      <c r="E148" s="19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49"/>
    </row>
    <row r="149" spans="1:79" ht="11.25" customHeight="1">
      <c r="A149" s="44"/>
      <c r="C149" s="52" t="s">
        <v>87</v>
      </c>
      <c r="D149" s="48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49"/>
    </row>
    <row r="150" spans="1:79" ht="11.25" customHeight="1">
      <c r="A150" s="44"/>
      <c r="C150" s="727">
        <v>18</v>
      </c>
      <c r="D150" s="727"/>
      <c r="E150" s="34"/>
      <c r="F150" s="34" t="s">
        <v>335</v>
      </c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49"/>
    </row>
    <row r="151" spans="1:79" ht="11.25" customHeight="1">
      <c r="A151" s="44"/>
      <c r="C151" s="727">
        <v>19</v>
      </c>
      <c r="D151" s="727"/>
      <c r="E151" s="34"/>
      <c r="F151" s="21" t="s">
        <v>93</v>
      </c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  <c r="R151" s="34"/>
      <c r="S151" s="34"/>
      <c r="U151" s="34"/>
      <c r="V151" s="34"/>
      <c r="W151" s="34"/>
      <c r="X151" s="34"/>
      <c r="Y151" s="34"/>
      <c r="Z151" s="34"/>
      <c r="AA151" s="34"/>
      <c r="AB151" s="34"/>
      <c r="AD151" s="34"/>
      <c r="AE151" s="34"/>
      <c r="AF151" s="34"/>
      <c r="AJ151" s="35"/>
      <c r="AK151" s="35"/>
      <c r="AN151" s="35"/>
      <c r="AO151" s="35"/>
      <c r="AP151" s="35"/>
      <c r="AQ151" s="35"/>
      <c r="AR151" s="35"/>
      <c r="AT151" s="35"/>
      <c r="AU151" s="35"/>
      <c r="AV151" s="35"/>
      <c r="AW151" s="35"/>
      <c r="AX151" s="35"/>
      <c r="AY151" s="35"/>
      <c r="AZ151" s="35"/>
      <c r="BA151" s="35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49"/>
    </row>
    <row r="152" spans="1:79" ht="11.25" customHeight="1">
      <c r="A152" s="44"/>
      <c r="C152" s="23"/>
      <c r="D152" s="23"/>
      <c r="E152" s="34"/>
      <c r="F152" s="22" t="s">
        <v>187</v>
      </c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  <c r="R152" s="34"/>
      <c r="S152" s="34"/>
      <c r="U152" s="34"/>
      <c r="V152" s="34"/>
      <c r="W152" s="34"/>
      <c r="X152" s="34"/>
      <c r="Y152" s="34"/>
      <c r="Z152" s="34"/>
      <c r="AA152" s="34"/>
      <c r="AB152" s="34"/>
      <c r="AD152" s="34"/>
      <c r="AE152" s="34"/>
      <c r="AF152" s="34"/>
      <c r="AJ152" s="35"/>
      <c r="AK152" s="35"/>
      <c r="AL152" s="22"/>
      <c r="AN152" s="35"/>
      <c r="AO152" s="35"/>
      <c r="AP152" s="35"/>
      <c r="AQ152" s="35"/>
      <c r="AR152" s="35"/>
      <c r="AT152" s="35"/>
      <c r="AU152" s="35"/>
      <c r="AV152" s="35"/>
      <c r="AW152" s="35"/>
      <c r="AX152" s="35"/>
      <c r="AY152" s="35"/>
      <c r="AZ152" s="35"/>
      <c r="BA152" s="35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49"/>
    </row>
    <row r="153" spans="1:79" ht="11.25" customHeight="1">
      <c r="A153" s="44"/>
      <c r="C153" s="23"/>
      <c r="D153" s="23"/>
      <c r="E153" s="34"/>
      <c r="F153" s="110" t="s">
        <v>186</v>
      </c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4"/>
      <c r="U153" s="34"/>
      <c r="V153" s="34"/>
      <c r="W153" s="34"/>
      <c r="X153" s="34"/>
      <c r="Y153" s="34"/>
      <c r="Z153" s="34"/>
      <c r="AA153" s="34"/>
      <c r="AB153" s="34"/>
      <c r="AD153" s="34"/>
      <c r="AE153" s="34"/>
      <c r="AF153" s="34"/>
      <c r="AJ153" s="35"/>
      <c r="AK153" s="35"/>
      <c r="AL153" s="22"/>
      <c r="AN153" s="35"/>
      <c r="AO153" s="35"/>
      <c r="AP153" s="35"/>
      <c r="AQ153" s="35"/>
      <c r="AR153" s="35"/>
      <c r="AT153" s="35"/>
      <c r="AU153" s="35"/>
      <c r="AV153" s="35"/>
      <c r="AW153" s="35"/>
      <c r="AX153" s="35"/>
      <c r="AY153" s="35"/>
      <c r="AZ153" s="35"/>
      <c r="BA153" s="35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49"/>
    </row>
    <row r="154" spans="1:79" ht="20.45" customHeight="1">
      <c r="A154" s="44"/>
      <c r="C154" s="727">
        <v>20</v>
      </c>
      <c r="D154" s="727"/>
      <c r="E154" s="34"/>
      <c r="F154" s="728" t="s">
        <v>467</v>
      </c>
      <c r="G154" s="728"/>
      <c r="H154" s="728"/>
      <c r="I154" s="728"/>
      <c r="J154" s="728"/>
      <c r="K154" s="728"/>
      <c r="L154" s="728"/>
      <c r="M154" s="728"/>
      <c r="N154" s="728"/>
      <c r="O154" s="728"/>
      <c r="P154" s="728"/>
      <c r="Q154" s="728"/>
      <c r="R154" s="728"/>
      <c r="S154" s="728"/>
      <c r="T154" s="728"/>
      <c r="U154" s="728"/>
      <c r="V154" s="728"/>
      <c r="W154" s="728"/>
      <c r="X154" s="728"/>
      <c r="Y154" s="728"/>
      <c r="Z154" s="728"/>
      <c r="AA154" s="728"/>
      <c r="AB154" s="728"/>
      <c r="AC154" s="728"/>
      <c r="AD154" s="728"/>
      <c r="AE154" s="728"/>
      <c r="AF154" s="728"/>
      <c r="AG154" s="728"/>
      <c r="AH154" s="728"/>
      <c r="AI154" s="728"/>
      <c r="AJ154" s="728"/>
      <c r="AK154" s="728"/>
      <c r="AL154" s="728"/>
      <c r="AM154" s="728"/>
      <c r="AN154" s="728"/>
      <c r="AO154" s="728"/>
      <c r="AP154" s="728"/>
      <c r="AQ154" s="728"/>
      <c r="AR154" s="728"/>
      <c r="AS154" s="728"/>
      <c r="AT154" s="728"/>
      <c r="AU154" s="728"/>
      <c r="AV154" s="728"/>
      <c r="AW154" s="728"/>
      <c r="AX154" s="728"/>
      <c r="AY154" s="728"/>
      <c r="AZ154" s="728"/>
      <c r="BA154" s="728"/>
      <c r="BB154" s="728"/>
      <c r="BC154" s="728"/>
      <c r="BD154" s="728"/>
      <c r="BE154" s="728"/>
      <c r="BF154" s="728"/>
      <c r="BG154" s="728"/>
      <c r="BH154" s="728"/>
      <c r="BI154" s="728"/>
      <c r="BJ154" s="728"/>
      <c r="BK154" s="728"/>
      <c r="BL154" s="728"/>
      <c r="BM154" s="728"/>
      <c r="BN154" s="728"/>
      <c r="BO154" s="728"/>
      <c r="BP154" s="728"/>
      <c r="BQ154" s="728"/>
      <c r="BR154" s="728"/>
      <c r="BS154" s="728"/>
      <c r="BT154" s="728"/>
      <c r="BU154" s="728"/>
      <c r="BV154" s="728"/>
      <c r="BW154" s="728"/>
      <c r="BX154" s="728"/>
      <c r="BY154" s="728"/>
      <c r="BZ154" s="728"/>
      <c r="CA154" s="729"/>
    </row>
    <row r="155" spans="1:79" ht="11.25" customHeight="1">
      <c r="A155" s="44"/>
      <c r="C155" s="727">
        <v>21</v>
      </c>
      <c r="D155" s="727"/>
      <c r="E155" s="34"/>
      <c r="F155" s="36" t="s">
        <v>119</v>
      </c>
      <c r="G155" s="36"/>
      <c r="H155" s="36"/>
      <c r="I155" s="36"/>
      <c r="J155" s="36"/>
      <c r="K155" s="36"/>
      <c r="L155" s="36"/>
      <c r="M155" s="36"/>
      <c r="N155" s="36"/>
      <c r="O155" s="36"/>
      <c r="P155" s="36"/>
      <c r="Q155" s="36"/>
      <c r="R155" s="36"/>
      <c r="S155" s="36"/>
      <c r="T155" s="36"/>
      <c r="U155" s="36"/>
      <c r="V155" s="36"/>
      <c r="W155" s="36"/>
      <c r="X155" s="36"/>
      <c r="Y155" s="36"/>
      <c r="Z155" s="36"/>
      <c r="AA155" s="36"/>
      <c r="AB155" s="36"/>
      <c r="AC155" s="36"/>
      <c r="AD155" s="36"/>
      <c r="AE155" s="36"/>
      <c r="AF155" s="36"/>
      <c r="AG155" s="36"/>
      <c r="AH155" s="36"/>
      <c r="AI155" s="36"/>
      <c r="AJ155" s="36"/>
      <c r="AK155" s="36"/>
      <c r="AL155" s="36"/>
      <c r="AM155" s="36"/>
      <c r="AN155" s="36"/>
      <c r="AO155" s="36"/>
      <c r="AP155" s="36"/>
      <c r="AQ155" s="36"/>
      <c r="AR155" s="36"/>
      <c r="AS155" s="36"/>
      <c r="AT155" s="36"/>
      <c r="AU155" s="36"/>
      <c r="AV155" s="36"/>
      <c r="AW155" s="36"/>
      <c r="AX155" s="36"/>
      <c r="AY155" s="36"/>
      <c r="AZ155" s="36"/>
      <c r="BA155" s="36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49"/>
    </row>
    <row r="156" spans="1:79" ht="5.25" customHeight="1">
      <c r="A156" s="44"/>
      <c r="C156" s="23"/>
      <c r="D156" s="23"/>
      <c r="E156" s="34"/>
      <c r="F156" s="36"/>
      <c r="G156" s="36"/>
      <c r="H156" s="36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6"/>
      <c r="W156" s="36"/>
      <c r="X156" s="36"/>
      <c r="Y156" s="36"/>
      <c r="Z156" s="36"/>
      <c r="AA156" s="36"/>
      <c r="AB156" s="36"/>
      <c r="AC156" s="36"/>
      <c r="AD156" s="36"/>
      <c r="AE156" s="36"/>
      <c r="AF156" s="36"/>
      <c r="AG156" s="36"/>
      <c r="AH156" s="36"/>
      <c r="AI156" s="36"/>
      <c r="AJ156" s="36"/>
      <c r="AK156" s="36"/>
      <c r="AL156" s="36"/>
      <c r="AM156" s="36"/>
      <c r="AN156" s="36"/>
      <c r="AO156" s="36"/>
      <c r="AP156" s="36"/>
      <c r="AQ156" s="36"/>
      <c r="AR156" s="36"/>
      <c r="AS156" s="36"/>
      <c r="AT156" s="36"/>
      <c r="AU156" s="36"/>
      <c r="AV156" s="36"/>
      <c r="AW156" s="36"/>
      <c r="AX156" s="36"/>
      <c r="AY156" s="36"/>
      <c r="AZ156" s="36"/>
      <c r="BA156" s="36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49"/>
    </row>
    <row r="157" spans="1:79" ht="11.25" customHeight="1">
      <c r="A157" s="44"/>
      <c r="C157" s="730" t="s">
        <v>92</v>
      </c>
      <c r="D157" s="730"/>
      <c r="E157" s="730"/>
      <c r="F157" s="730"/>
      <c r="G157" s="730"/>
      <c r="H157" s="730"/>
      <c r="I157" s="730"/>
      <c r="J157" s="730"/>
      <c r="K157" s="730"/>
      <c r="L157" s="730"/>
      <c r="M157" s="730"/>
      <c r="N157" s="730"/>
      <c r="O157" s="730"/>
      <c r="P157" s="730"/>
      <c r="Q157" s="730"/>
      <c r="R157" s="36"/>
      <c r="S157" s="36"/>
      <c r="T157" s="36"/>
      <c r="U157" s="36"/>
      <c r="V157" s="36"/>
      <c r="W157" s="36"/>
      <c r="X157" s="36"/>
      <c r="Y157" s="36"/>
      <c r="Z157" s="36"/>
      <c r="AA157" s="36"/>
      <c r="AB157" s="36"/>
      <c r="AC157" s="36"/>
      <c r="AD157" s="36"/>
      <c r="AE157" s="36"/>
      <c r="AF157" s="36"/>
      <c r="AG157" s="36"/>
      <c r="AH157" s="36"/>
      <c r="AI157" s="36"/>
      <c r="AJ157" s="36"/>
      <c r="AK157" s="36"/>
      <c r="AL157" s="36"/>
      <c r="AM157" s="36"/>
      <c r="AN157" s="36"/>
      <c r="AO157" s="36"/>
      <c r="AP157" s="36"/>
      <c r="AQ157" s="36"/>
      <c r="AR157" s="36"/>
      <c r="AS157" s="36"/>
      <c r="AT157" s="36"/>
      <c r="AU157" s="36"/>
      <c r="AV157" s="36"/>
      <c r="AW157" s="36"/>
      <c r="AX157" s="36"/>
      <c r="AY157" s="36"/>
      <c r="AZ157" s="36"/>
      <c r="BA157" s="36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49"/>
    </row>
    <row r="158" spans="1:79" ht="11.25" customHeight="1">
      <c r="A158" s="44"/>
      <c r="C158" s="727">
        <v>22</v>
      </c>
      <c r="D158" s="727"/>
      <c r="E158" s="34"/>
      <c r="F158" s="34" t="s">
        <v>336</v>
      </c>
      <c r="G158" s="34"/>
      <c r="H158" s="34"/>
      <c r="I158" s="34"/>
      <c r="J158" s="34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49"/>
    </row>
    <row r="159" spans="1:79" ht="11.25" customHeight="1">
      <c r="A159" s="44"/>
      <c r="C159" s="23"/>
      <c r="D159" s="23"/>
      <c r="E159" s="34"/>
      <c r="F159" s="34" t="s">
        <v>124</v>
      </c>
      <c r="G159" s="34"/>
      <c r="H159" s="34"/>
      <c r="I159" s="34"/>
      <c r="J159" s="34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49"/>
    </row>
    <row r="160" spans="1:79" ht="11.25" customHeight="1">
      <c r="A160" s="44"/>
      <c r="C160" s="727">
        <v>23</v>
      </c>
      <c r="D160" s="727"/>
      <c r="E160" s="34"/>
      <c r="F160" s="34" t="s">
        <v>125</v>
      </c>
      <c r="G160" s="34"/>
      <c r="H160" s="34"/>
      <c r="I160" s="34"/>
      <c r="J160" s="34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49"/>
    </row>
    <row r="161" spans="1:79" ht="26.25" customHeight="1">
      <c r="A161" s="44"/>
      <c r="C161" s="727">
        <v>24</v>
      </c>
      <c r="D161" s="727"/>
      <c r="E161" s="34"/>
      <c r="F161" s="728" t="s">
        <v>340</v>
      </c>
      <c r="G161" s="728"/>
      <c r="H161" s="728"/>
      <c r="I161" s="728"/>
      <c r="J161" s="728"/>
      <c r="K161" s="728"/>
      <c r="L161" s="728"/>
      <c r="M161" s="728"/>
      <c r="N161" s="728"/>
      <c r="O161" s="728"/>
      <c r="P161" s="728"/>
      <c r="Q161" s="728"/>
      <c r="R161" s="728"/>
      <c r="S161" s="728"/>
      <c r="T161" s="728"/>
      <c r="U161" s="728"/>
      <c r="V161" s="728"/>
      <c r="W161" s="728"/>
      <c r="X161" s="728"/>
      <c r="Y161" s="728"/>
      <c r="Z161" s="728"/>
      <c r="AA161" s="728"/>
      <c r="AB161" s="728"/>
      <c r="AC161" s="728"/>
      <c r="AD161" s="728"/>
      <c r="AE161" s="728"/>
      <c r="AF161" s="728"/>
      <c r="AG161" s="728"/>
      <c r="AH161" s="728"/>
      <c r="AI161" s="728"/>
      <c r="AJ161" s="728"/>
      <c r="AK161" s="728"/>
      <c r="AL161" s="728"/>
      <c r="AM161" s="728"/>
      <c r="AN161" s="728"/>
      <c r="AO161" s="728"/>
      <c r="AP161" s="728"/>
      <c r="AQ161" s="728"/>
      <c r="AR161" s="728"/>
      <c r="AS161" s="728"/>
      <c r="AT161" s="728"/>
      <c r="AU161" s="728"/>
      <c r="AV161" s="728"/>
      <c r="AW161" s="728"/>
      <c r="AX161" s="728"/>
      <c r="AY161" s="728"/>
      <c r="AZ161" s="728"/>
      <c r="BA161" s="728"/>
      <c r="BB161" s="728"/>
      <c r="BC161" s="728"/>
      <c r="BD161" s="728"/>
      <c r="BE161" s="728"/>
      <c r="BF161" s="728"/>
      <c r="BG161" s="728"/>
      <c r="BH161" s="728"/>
      <c r="BI161" s="728"/>
      <c r="BJ161" s="728"/>
      <c r="BK161" s="728"/>
      <c r="BL161" s="728"/>
      <c r="BM161" s="728"/>
      <c r="BN161" s="728"/>
      <c r="BO161" s="728"/>
      <c r="BP161" s="728"/>
      <c r="BQ161" s="728"/>
      <c r="BR161" s="728"/>
      <c r="BS161" s="728"/>
      <c r="BT161" s="728"/>
      <c r="BU161" s="728"/>
      <c r="BV161" s="728"/>
      <c r="BW161" s="728"/>
      <c r="BX161" s="728"/>
      <c r="BY161" s="728"/>
      <c r="BZ161" s="728"/>
      <c r="CA161" s="111"/>
    </row>
    <row r="162" spans="1:79" ht="11.25" customHeight="1">
      <c r="A162" s="44"/>
      <c r="C162" s="727">
        <v>25</v>
      </c>
      <c r="D162" s="727"/>
      <c r="E162" s="34"/>
      <c r="F162" s="34" t="s">
        <v>94</v>
      </c>
      <c r="G162" s="34"/>
      <c r="H162" s="34"/>
      <c r="I162" s="34"/>
      <c r="J162" s="34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49"/>
    </row>
    <row r="163" spans="1:79" ht="11.25" customHeight="1">
      <c r="A163" s="44"/>
      <c r="C163" s="727">
        <v>26</v>
      </c>
      <c r="D163" s="727"/>
      <c r="E163" s="34"/>
      <c r="F163" s="36" t="s">
        <v>126</v>
      </c>
      <c r="G163" s="36"/>
      <c r="H163" s="36"/>
      <c r="I163" s="36"/>
      <c r="J163" s="36"/>
      <c r="K163" s="36"/>
      <c r="L163" s="36"/>
      <c r="M163" s="36"/>
      <c r="N163" s="36"/>
      <c r="O163" s="36"/>
      <c r="P163" s="36"/>
      <c r="Q163" s="36"/>
      <c r="R163" s="36"/>
      <c r="S163" s="36"/>
      <c r="T163" s="36"/>
      <c r="U163" s="36"/>
      <c r="V163" s="36"/>
      <c r="W163" s="36"/>
      <c r="X163" s="36"/>
      <c r="Y163" s="36"/>
      <c r="Z163" s="36"/>
      <c r="AA163" s="36"/>
      <c r="AB163" s="36"/>
      <c r="AC163" s="36"/>
      <c r="AD163" s="36"/>
      <c r="AE163" s="36"/>
      <c r="AF163" s="36"/>
      <c r="AG163" s="36"/>
      <c r="AH163" s="36"/>
      <c r="AI163" s="36"/>
      <c r="AJ163" s="36"/>
      <c r="AK163" s="36"/>
      <c r="AL163" s="36"/>
      <c r="AM163" s="36"/>
      <c r="AN163" s="36"/>
      <c r="AO163" s="36"/>
      <c r="AP163" s="36"/>
      <c r="AQ163" s="36"/>
      <c r="AR163" s="36"/>
      <c r="AS163" s="36"/>
      <c r="AT163" s="36"/>
      <c r="AU163" s="36"/>
      <c r="AV163" s="36"/>
      <c r="AW163" s="36"/>
      <c r="AX163" s="36"/>
      <c r="AY163" s="36"/>
      <c r="AZ163" s="36"/>
      <c r="BA163" s="36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49"/>
    </row>
    <row r="164" spans="1:79" ht="6" customHeight="1">
      <c r="A164" s="44"/>
      <c r="C164" s="34"/>
      <c r="D164" s="34"/>
      <c r="E164" s="34"/>
      <c r="F164" s="36"/>
      <c r="G164" s="36"/>
      <c r="H164" s="36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6"/>
      <c r="W164" s="36"/>
      <c r="X164" s="36"/>
      <c r="Y164" s="36"/>
      <c r="Z164" s="36"/>
      <c r="AA164" s="36"/>
      <c r="AB164" s="36"/>
      <c r="AC164" s="36"/>
      <c r="AD164" s="36"/>
      <c r="AE164" s="36"/>
      <c r="AF164" s="36"/>
      <c r="AG164" s="36"/>
      <c r="AH164" s="36"/>
      <c r="AI164" s="36"/>
      <c r="AJ164" s="36"/>
      <c r="AK164" s="36"/>
      <c r="AL164" s="36"/>
      <c r="AM164" s="36"/>
      <c r="AN164" s="36"/>
      <c r="AO164" s="36"/>
      <c r="AP164" s="36"/>
      <c r="AQ164" s="36"/>
      <c r="AR164" s="36"/>
      <c r="AS164" s="36"/>
      <c r="AT164" s="36"/>
      <c r="AU164" s="36"/>
      <c r="AV164" s="36"/>
      <c r="AW164" s="36"/>
      <c r="AX164" s="36"/>
      <c r="AY164" s="36"/>
      <c r="AZ164" s="36"/>
      <c r="BA164" s="36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49"/>
    </row>
    <row r="165" spans="1:79" ht="11.25" customHeight="1">
      <c r="A165" s="44"/>
      <c r="C165" s="51" t="s">
        <v>88</v>
      </c>
      <c r="D165" s="48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49"/>
    </row>
    <row r="166" spans="1:79" ht="11.25" customHeight="1">
      <c r="A166" s="44"/>
      <c r="C166" s="51"/>
      <c r="D166" s="48"/>
      <c r="E166" s="1"/>
      <c r="F166" s="40" t="s">
        <v>188</v>
      </c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49"/>
    </row>
    <row r="167" spans="1:79" ht="11.25" customHeight="1">
      <c r="A167" s="44"/>
      <c r="C167" s="51"/>
      <c r="D167" s="48"/>
      <c r="E167" s="1"/>
      <c r="F167" s="19" t="s">
        <v>468</v>
      </c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49"/>
    </row>
    <row r="168" spans="1:79" ht="11.25" customHeight="1">
      <c r="A168" s="44"/>
      <c r="D168" s="48"/>
      <c r="E168" s="1"/>
      <c r="F168" s="20" t="s">
        <v>127</v>
      </c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49"/>
    </row>
    <row r="169" spans="1:79" ht="6" customHeight="1">
      <c r="A169" s="44"/>
      <c r="C169" s="52"/>
      <c r="D169" s="48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49"/>
    </row>
    <row r="170" spans="1:79" ht="11.25" customHeight="1">
      <c r="A170" s="44"/>
      <c r="C170" s="20" t="s">
        <v>128</v>
      </c>
      <c r="D170" s="48"/>
      <c r="E170" s="1"/>
      <c r="F170" s="4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49"/>
    </row>
    <row r="171" spans="1:79" ht="5.45" customHeight="1">
      <c r="A171" s="44"/>
      <c r="C171" s="52"/>
      <c r="D171" s="48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49"/>
    </row>
    <row r="172" spans="1:79" ht="11.25" customHeight="1">
      <c r="A172" s="44"/>
      <c r="B172" s="52" t="s">
        <v>129</v>
      </c>
      <c r="D172" s="48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49"/>
    </row>
    <row r="173" spans="1:79" ht="11.25" customHeight="1">
      <c r="A173" s="44"/>
      <c r="B173" s="52" t="s">
        <v>130</v>
      </c>
      <c r="D173" s="48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49"/>
    </row>
    <row r="174" spans="1:79" ht="11.25" customHeight="1">
      <c r="A174" s="44"/>
      <c r="C174" s="19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49"/>
    </row>
    <row r="175" spans="1:79" ht="11.25" customHeight="1">
      <c r="A175" s="44"/>
      <c r="C175" s="19" t="s">
        <v>131</v>
      </c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49"/>
    </row>
    <row r="176" spans="1:79" ht="11.25" customHeight="1">
      <c r="A176" s="44"/>
      <c r="C176" s="19" t="s">
        <v>371</v>
      </c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49"/>
    </row>
    <row r="177" spans="1:79" ht="11.25" customHeight="1">
      <c r="A177" s="44"/>
      <c r="C177" s="19" t="s">
        <v>132</v>
      </c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49"/>
    </row>
    <row r="178" spans="1:79" ht="11.25" customHeight="1">
      <c r="C178" s="19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</row>
    <row r="179" spans="1:79" ht="5.0999999999999996" customHeight="1">
      <c r="C179" s="52"/>
      <c r="D179" s="19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</row>
    <row r="180" spans="1:79" ht="9" customHeight="1">
      <c r="C180" s="52" t="s">
        <v>1</v>
      </c>
      <c r="D180" s="48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</row>
    <row r="181" spans="1:79" ht="9" customHeight="1">
      <c r="C181" s="52" t="s">
        <v>465</v>
      </c>
      <c r="D181" s="48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</row>
    <row r="182" spans="1:79" ht="7.5" customHeight="1">
      <c r="C182" s="52"/>
      <c r="D182" s="48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</row>
    <row r="183" spans="1:79" ht="7.5" customHeight="1"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</row>
    <row r="184" spans="1:79" ht="7.5" customHeight="1"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</row>
    <row r="185" spans="1:79" ht="7.5" customHeight="1"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</row>
    <row r="186" spans="1:79" ht="7.5" customHeight="1"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</row>
    <row r="187" spans="1:79" ht="7.5" customHeight="1"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</row>
    <row r="188" spans="1:79" ht="7.5" customHeight="1"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</row>
    <row r="189" spans="1:79" ht="7.5" customHeight="1"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</row>
    <row r="190" spans="1:79" ht="7.5" customHeight="1"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</row>
    <row r="191" spans="1:79" ht="7.5" customHeight="1"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</row>
    <row r="192" spans="1:79" ht="7.5" customHeight="1"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</row>
    <row r="193" spans="3:79" ht="7.5" customHeight="1"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</row>
    <row r="194" spans="3:79" ht="7.5" customHeight="1"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</row>
    <row r="195" spans="3:79" ht="7.5" customHeight="1"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</row>
    <row r="196" spans="3:79" ht="7.5" customHeight="1"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</row>
    <row r="197" spans="3:79" ht="7.5" customHeight="1"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</row>
  </sheetData>
  <mergeCells count="228">
    <mergeCell ref="BG67:CA68"/>
    <mergeCell ref="E63:G64"/>
    <mergeCell ref="A72:A79"/>
    <mergeCell ref="R72:T73"/>
    <mergeCell ref="H74:Q79"/>
    <mergeCell ref="R74:AO76"/>
    <mergeCell ref="R77:AO79"/>
    <mergeCell ref="BG56:CA57"/>
    <mergeCell ref="BG58:CA59"/>
    <mergeCell ref="E58:G59"/>
    <mergeCell ref="H58:BC59"/>
    <mergeCell ref="BD58:BF59"/>
    <mergeCell ref="BD75:CA79"/>
    <mergeCell ref="H72:Q73"/>
    <mergeCell ref="U72:AC73"/>
    <mergeCell ref="E56:G57"/>
    <mergeCell ref="H67:BC68"/>
    <mergeCell ref="E65:G66"/>
    <mergeCell ref="H65:BC66"/>
    <mergeCell ref="B52:D59"/>
    <mergeCell ref="E52:G53"/>
    <mergeCell ref="BD54:BF55"/>
    <mergeCell ref="BD63:BF64"/>
    <mergeCell ref="A102:CA105"/>
    <mergeCell ref="L87:AP88"/>
    <mergeCell ref="F89:K90"/>
    <mergeCell ref="AK93:AL94"/>
    <mergeCell ref="BG65:CA66"/>
    <mergeCell ref="BG72:BI73"/>
    <mergeCell ref="BG69:CA70"/>
    <mergeCell ref="AP75:BC79"/>
    <mergeCell ref="A81:A100"/>
    <mergeCell ref="AR98:BA100"/>
    <mergeCell ref="BB98:BD100"/>
    <mergeCell ref="AG72:AS73"/>
    <mergeCell ref="AW72:BF73"/>
    <mergeCell ref="BJ72:BL73"/>
    <mergeCell ref="BM72:CA73"/>
    <mergeCell ref="A61:A70"/>
    <mergeCell ref="BG61:CA62"/>
    <mergeCell ref="E67:G68"/>
    <mergeCell ref="E69:G70"/>
    <mergeCell ref="H63:BC64"/>
    <mergeCell ref="BE98:BH100"/>
    <mergeCell ref="BI98:BL100"/>
    <mergeCell ref="E81:AQ81"/>
    <mergeCell ref="BG63:CA64"/>
    <mergeCell ref="BR98:BU100"/>
    <mergeCell ref="BV98:CA100"/>
    <mergeCell ref="C155:D155"/>
    <mergeCell ref="E96:J97"/>
    <mergeCell ref="K96:AP97"/>
    <mergeCell ref="BD65:BF66"/>
    <mergeCell ref="AD72:AF73"/>
    <mergeCell ref="AT72:AV73"/>
    <mergeCell ref="E98:J99"/>
    <mergeCell ref="K98:AD99"/>
    <mergeCell ref="AE98:AG99"/>
    <mergeCell ref="AH98:AP99"/>
    <mergeCell ref="L89:AP90"/>
    <mergeCell ref="F93:M94"/>
    <mergeCell ref="N93:O94"/>
    <mergeCell ref="AC93:AJ94"/>
    <mergeCell ref="H69:BC70"/>
    <mergeCell ref="BD69:BF70"/>
    <mergeCell ref="BD67:BF68"/>
    <mergeCell ref="AR96:CA97"/>
    <mergeCell ref="AR81:CA95"/>
    <mergeCell ref="BM98:BQ100"/>
    <mergeCell ref="B61:D70"/>
    <mergeCell ref="E61:G62"/>
    <mergeCell ref="C154:D154"/>
    <mergeCell ref="F154:CA154"/>
    <mergeCell ref="C146:CA146"/>
    <mergeCell ref="C151:D151"/>
    <mergeCell ref="C150:D150"/>
    <mergeCell ref="C108:CA108"/>
    <mergeCell ref="C109:CA109"/>
    <mergeCell ref="C111:CA111"/>
    <mergeCell ref="C139:CA139"/>
    <mergeCell ref="C114:CA114"/>
    <mergeCell ref="C121:CA121"/>
    <mergeCell ref="A52:A59"/>
    <mergeCell ref="E41:G42"/>
    <mergeCell ref="H56:BC57"/>
    <mergeCell ref="BD56:BF57"/>
    <mergeCell ref="E86:AQ86"/>
    <mergeCell ref="F87:K88"/>
    <mergeCell ref="H61:BC62"/>
    <mergeCell ref="BD61:BF62"/>
    <mergeCell ref="B81:D100"/>
    <mergeCell ref="A41:A50"/>
    <mergeCell ref="BD45:BF46"/>
    <mergeCell ref="H54:BC55"/>
    <mergeCell ref="BG52:CA53"/>
    <mergeCell ref="BP32:BU32"/>
    <mergeCell ref="BV32:CA32"/>
    <mergeCell ref="Z33:AE34"/>
    <mergeCell ref="AF33:AK34"/>
    <mergeCell ref="AL33:AQ34"/>
    <mergeCell ref="AR33:AW34"/>
    <mergeCell ref="AX33:BC34"/>
    <mergeCell ref="Z32:AE32"/>
    <mergeCell ref="BJ33:BO34"/>
    <mergeCell ref="AL32:AQ32"/>
    <mergeCell ref="U35:AE36"/>
    <mergeCell ref="AR37:BC39"/>
    <mergeCell ref="U32:Y32"/>
    <mergeCell ref="H41:BC42"/>
    <mergeCell ref="U37:AE39"/>
    <mergeCell ref="G32:T32"/>
    <mergeCell ref="U33:Y34"/>
    <mergeCell ref="G33:T34"/>
    <mergeCell ref="AF35:AQ36"/>
    <mergeCell ref="BD43:BF44"/>
    <mergeCell ref="H49:BC50"/>
    <mergeCell ref="H52:BC53"/>
    <mergeCell ref="BD52:BF53"/>
    <mergeCell ref="A32:A39"/>
    <mergeCell ref="B32:D39"/>
    <mergeCell ref="AF32:AK32"/>
    <mergeCell ref="BP33:BU34"/>
    <mergeCell ref="E37:F39"/>
    <mergeCell ref="E35:F36"/>
    <mergeCell ref="E32:F34"/>
    <mergeCell ref="AX32:BC32"/>
    <mergeCell ref="BP35:CA36"/>
    <mergeCell ref="AF37:AQ39"/>
    <mergeCell ref="BV33:CA34"/>
    <mergeCell ref="BD33:BI34"/>
    <mergeCell ref="AR32:AW32"/>
    <mergeCell ref="BD32:BI32"/>
    <mergeCell ref="BJ32:BO32"/>
    <mergeCell ref="BG45:CA46"/>
    <mergeCell ref="H47:BC48"/>
    <mergeCell ref="BD47:BF48"/>
    <mergeCell ref="BD35:BO36"/>
    <mergeCell ref="BD37:BO39"/>
    <mergeCell ref="BP37:CA39"/>
    <mergeCell ref="BD41:BF42"/>
    <mergeCell ref="BG43:CA44"/>
    <mergeCell ref="AR35:BC36"/>
    <mergeCell ref="G35:T36"/>
    <mergeCell ref="BG47:CA48"/>
    <mergeCell ref="E47:G48"/>
    <mergeCell ref="E43:G44"/>
    <mergeCell ref="H43:BC44"/>
    <mergeCell ref="G38:T39"/>
    <mergeCell ref="G37:T37"/>
    <mergeCell ref="E45:G46"/>
    <mergeCell ref="H45:BC46"/>
    <mergeCell ref="AW5:AY6"/>
    <mergeCell ref="AZ5:CA6"/>
    <mergeCell ref="A1:H6"/>
    <mergeCell ref="E25:G27"/>
    <mergeCell ref="H25:AK25"/>
    <mergeCell ref="AL25:AN27"/>
    <mergeCell ref="AO25:CA25"/>
    <mergeCell ref="H26:AK27"/>
    <mergeCell ref="AO26:CA27"/>
    <mergeCell ref="AL16:BE17"/>
    <mergeCell ref="BF16:CA17"/>
    <mergeCell ref="A16:AH17"/>
    <mergeCell ref="AI16:AK17"/>
    <mergeCell ref="A19:D20"/>
    <mergeCell ref="E19:G21"/>
    <mergeCell ref="H19:AH19"/>
    <mergeCell ref="AI19:AK19"/>
    <mergeCell ref="AL19:AN21"/>
    <mergeCell ref="A21:D30"/>
    <mergeCell ref="E22:G24"/>
    <mergeCell ref="A8:CA10"/>
    <mergeCell ref="A12:D15"/>
    <mergeCell ref="E12:G15"/>
    <mergeCell ref="H12:J15"/>
    <mergeCell ref="K12:M15"/>
    <mergeCell ref="N12:P15"/>
    <mergeCell ref="AR14:AW15"/>
    <mergeCell ref="AX14:BC15"/>
    <mergeCell ref="BD14:BI15"/>
    <mergeCell ref="BJ14:BO15"/>
    <mergeCell ref="BP14:BU15"/>
    <mergeCell ref="H28:AK28"/>
    <mergeCell ref="AL28:AN30"/>
    <mergeCell ref="AO23:CA24"/>
    <mergeCell ref="AW1:CA2"/>
    <mergeCell ref="C161:D161"/>
    <mergeCell ref="C162:D162"/>
    <mergeCell ref="C163:D163"/>
    <mergeCell ref="C158:D158"/>
    <mergeCell ref="C160:D160"/>
    <mergeCell ref="C157:Q157"/>
    <mergeCell ref="BG41:CA42"/>
    <mergeCell ref="BD49:BF50"/>
    <mergeCell ref="BG49:CA50"/>
    <mergeCell ref="E49:G50"/>
    <mergeCell ref="B41:D50"/>
    <mergeCell ref="B72:G79"/>
    <mergeCell ref="BG54:CA55"/>
    <mergeCell ref="E54:G55"/>
    <mergeCell ref="I1:AV2"/>
    <mergeCell ref="I3:AV4"/>
    <mergeCell ref="AW3:CA4"/>
    <mergeCell ref="I5:AV7"/>
    <mergeCell ref="BV14:CA15"/>
    <mergeCell ref="AR12:AW13"/>
    <mergeCell ref="AX12:BC13"/>
    <mergeCell ref="BD12:BI13"/>
    <mergeCell ref="BJ12:BO13"/>
    <mergeCell ref="BP12:BU13"/>
    <mergeCell ref="BV12:CA13"/>
    <mergeCell ref="F161:BZ161"/>
    <mergeCell ref="Q12:AQ15"/>
    <mergeCell ref="H22:AK22"/>
    <mergeCell ref="AL22:AN24"/>
    <mergeCell ref="H23:AK24"/>
    <mergeCell ref="E28:G30"/>
    <mergeCell ref="AO28:BJ28"/>
    <mergeCell ref="BK28:BM30"/>
    <mergeCell ref="BN28:CA28"/>
    <mergeCell ref="H29:AK30"/>
    <mergeCell ref="AO29:BJ30"/>
    <mergeCell ref="BN29:CA30"/>
    <mergeCell ref="AO19:CA19"/>
    <mergeCell ref="H20:AH21"/>
    <mergeCell ref="AI20:AK21"/>
    <mergeCell ref="AO20:CA21"/>
    <mergeCell ref="AO22:CA22"/>
  </mergeCells>
  <conditionalFormatting sqref="BG49:CA50">
    <cfRule type="containsText" dxfId="0" priority="1" stopIfTrue="1" operator="containsText" text="incorrecto">
      <formula>NOT(ISERROR(SEARCH("incorrecto",BG49)))</formula>
    </cfRule>
  </conditionalFormatting>
  <pageMargins left="0.15748031496062992" right="0.11811023622047245" top="0.11811023622047245" bottom="0.11811023622047245" header="0.31496062992125984" footer="0.31496062992125984"/>
  <pageSetup scale="9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64"/>
  <sheetViews>
    <sheetView tabSelected="1" zoomScaleNormal="100" workbookViewId="0">
      <pane xSplit="1" ySplit="13" topLeftCell="B14" activePane="bottomRight" state="frozen"/>
      <selection sqref="A1:AV8"/>
      <selection pane="topRight" sqref="A1:AV8"/>
      <selection pane="bottomLeft" sqref="A1:AV8"/>
      <selection pane="bottomRight" activeCell="F13" sqref="F13"/>
    </sheetView>
  </sheetViews>
  <sheetFormatPr baseColWidth="10" defaultColWidth="10.85546875" defaultRowHeight="15"/>
  <cols>
    <col min="1" max="1" width="3.5703125" style="126" customWidth="1"/>
    <col min="2" max="2" width="32.140625" style="126" customWidth="1"/>
    <col min="3" max="3" width="3.85546875" style="126" customWidth="1"/>
    <col min="4" max="4" width="16.42578125" style="126" customWidth="1"/>
    <col min="5" max="5" width="30.85546875" style="126" customWidth="1"/>
    <col min="6" max="6" width="12" style="126" customWidth="1"/>
    <col min="7" max="7" width="14.28515625" style="126" customWidth="1"/>
    <col min="8" max="8" width="12.85546875" style="126" customWidth="1"/>
    <col min="9" max="16384" width="10.85546875" style="126"/>
  </cols>
  <sheetData>
    <row r="1" spans="1:8" ht="15.75">
      <c r="A1" s="814" t="s">
        <v>465</v>
      </c>
      <c r="B1" s="814"/>
      <c r="C1" s="814"/>
      <c r="D1" s="814"/>
      <c r="E1" s="814"/>
      <c r="F1" s="814"/>
      <c r="G1" s="814"/>
      <c r="H1" s="814"/>
    </row>
    <row r="2" spans="1:8" ht="15.75">
      <c r="A2" s="814" t="s">
        <v>1</v>
      </c>
      <c r="B2" s="814"/>
      <c r="C2" s="814"/>
      <c r="D2" s="814"/>
      <c r="E2" s="814"/>
      <c r="F2" s="814"/>
      <c r="G2" s="814"/>
      <c r="H2" s="814"/>
    </row>
    <row r="3" spans="1:8" ht="15.75">
      <c r="A3" s="814" t="s">
        <v>165</v>
      </c>
      <c r="B3" s="814"/>
      <c r="C3" s="814"/>
      <c r="D3" s="814"/>
      <c r="E3" s="814"/>
      <c r="F3" s="814"/>
      <c r="G3" s="814"/>
      <c r="H3" s="814"/>
    </row>
    <row r="4" spans="1:8" ht="4.5" customHeight="1" thickBot="1"/>
    <row r="5" spans="1:8" ht="15" customHeight="1" thickBot="1">
      <c r="A5" s="816" t="s">
        <v>372</v>
      </c>
      <c r="B5" s="817"/>
      <c r="C5" s="817"/>
      <c r="D5" s="817"/>
      <c r="E5" s="815" t="s">
        <v>166</v>
      </c>
      <c r="F5" s="818"/>
      <c r="G5" s="819"/>
      <c r="H5" s="820"/>
    </row>
    <row r="6" spans="1:8">
      <c r="A6" s="209"/>
      <c r="B6" s="202" t="s">
        <v>354</v>
      </c>
      <c r="C6" s="213"/>
      <c r="D6" s="206" t="s">
        <v>360</v>
      </c>
      <c r="E6" s="812"/>
      <c r="F6" s="800"/>
      <c r="G6" s="801"/>
      <c r="H6" s="802"/>
    </row>
    <row r="7" spans="1:8" ht="15" customHeight="1">
      <c r="A7" s="210"/>
      <c r="B7" s="203" t="s">
        <v>355</v>
      </c>
      <c r="C7" s="214"/>
      <c r="D7" s="207" t="s">
        <v>361</v>
      </c>
      <c r="E7" s="812" t="s">
        <v>167</v>
      </c>
      <c r="F7" s="797"/>
      <c r="G7" s="798"/>
      <c r="H7" s="799"/>
    </row>
    <row r="8" spans="1:8">
      <c r="A8" s="210"/>
      <c r="B8" s="203" t="s">
        <v>356</v>
      </c>
      <c r="C8" s="214"/>
      <c r="D8" s="207" t="s">
        <v>362</v>
      </c>
      <c r="E8" s="812"/>
      <c r="F8" s="800"/>
      <c r="G8" s="801"/>
      <c r="H8" s="802"/>
    </row>
    <row r="9" spans="1:8">
      <c r="A9" s="210"/>
      <c r="B9" s="203" t="s">
        <v>357</v>
      </c>
      <c r="C9" s="214"/>
      <c r="D9" s="207" t="s">
        <v>363</v>
      </c>
      <c r="E9" s="200" t="s">
        <v>168</v>
      </c>
      <c r="F9" s="803"/>
      <c r="G9" s="804"/>
      <c r="H9" s="805"/>
    </row>
    <row r="10" spans="1:8">
      <c r="A10" s="210"/>
      <c r="B10" s="203" t="s">
        <v>358</v>
      </c>
      <c r="C10" s="214"/>
      <c r="D10" s="207" t="s">
        <v>364</v>
      </c>
      <c r="E10" s="200" t="s">
        <v>169</v>
      </c>
      <c r="F10" s="803"/>
      <c r="G10" s="804"/>
      <c r="H10" s="805"/>
    </row>
    <row r="11" spans="1:8" ht="15.75" thickBot="1">
      <c r="A11" s="211"/>
      <c r="B11" s="204" t="s">
        <v>359</v>
      </c>
      <c r="C11" s="201"/>
      <c r="D11" s="208" t="s">
        <v>365</v>
      </c>
      <c r="E11" s="200" t="s">
        <v>170</v>
      </c>
      <c r="F11" s="803"/>
      <c r="G11" s="804"/>
      <c r="H11" s="805"/>
    </row>
    <row r="12" spans="1:8" ht="25.5" customHeight="1">
      <c r="A12" s="212"/>
      <c r="B12" s="205" t="s">
        <v>95</v>
      </c>
      <c r="C12" s="810" t="s">
        <v>341</v>
      </c>
      <c r="D12" s="810"/>
      <c r="E12" s="807"/>
      <c r="F12" s="807"/>
      <c r="G12" s="807"/>
      <c r="H12" s="808"/>
    </row>
    <row r="13" spans="1:8" s="171" customFormat="1" ht="37.5" customHeight="1">
      <c r="A13" s="191" t="s">
        <v>171</v>
      </c>
      <c r="B13" s="813" t="s">
        <v>172</v>
      </c>
      <c r="C13" s="813"/>
      <c r="D13" s="190" t="s">
        <v>173</v>
      </c>
      <c r="E13" s="190" t="s">
        <v>174</v>
      </c>
      <c r="F13" s="190" t="s">
        <v>169</v>
      </c>
      <c r="G13" s="190" t="s">
        <v>36</v>
      </c>
      <c r="H13" s="192" t="s">
        <v>175</v>
      </c>
    </row>
    <row r="14" spans="1:8">
      <c r="A14" s="127">
        <v>1</v>
      </c>
      <c r="B14" s="806"/>
      <c r="C14" s="806"/>
      <c r="D14" s="128"/>
      <c r="E14" s="128"/>
      <c r="F14" s="128"/>
      <c r="G14" s="129"/>
      <c r="H14" s="130"/>
    </row>
    <row r="15" spans="1:8">
      <c r="A15" s="127">
        <v>2</v>
      </c>
      <c r="B15" s="806"/>
      <c r="C15" s="806"/>
      <c r="D15" s="128"/>
      <c r="E15" s="128"/>
      <c r="F15" s="128"/>
      <c r="G15" s="129"/>
      <c r="H15" s="130"/>
    </row>
    <row r="16" spans="1:8">
      <c r="A16" s="127">
        <v>3</v>
      </c>
      <c r="B16" s="806"/>
      <c r="C16" s="806"/>
      <c r="D16" s="128"/>
      <c r="E16" s="128"/>
      <c r="F16" s="128"/>
      <c r="G16" s="129"/>
      <c r="H16" s="130">
        <f t="shared" ref="H16:H32" si="0">+G16*1%</f>
        <v>0</v>
      </c>
    </row>
    <row r="17" spans="1:8">
      <c r="A17" s="127">
        <v>4</v>
      </c>
      <c r="B17" s="806"/>
      <c r="C17" s="806"/>
      <c r="D17" s="128"/>
      <c r="E17" s="128"/>
      <c r="F17" s="128"/>
      <c r="G17" s="129"/>
      <c r="H17" s="130">
        <f t="shared" si="0"/>
        <v>0</v>
      </c>
    </row>
    <row r="18" spans="1:8">
      <c r="A18" s="127">
        <v>5</v>
      </c>
      <c r="B18" s="806"/>
      <c r="C18" s="806"/>
      <c r="D18" s="128"/>
      <c r="E18" s="128"/>
      <c r="F18" s="128"/>
      <c r="G18" s="129"/>
      <c r="H18" s="130">
        <f t="shared" si="0"/>
        <v>0</v>
      </c>
    </row>
    <row r="19" spans="1:8">
      <c r="A19" s="127">
        <v>6</v>
      </c>
      <c r="B19" s="806"/>
      <c r="C19" s="806"/>
      <c r="D19" s="128"/>
      <c r="E19" s="128"/>
      <c r="F19" s="128"/>
      <c r="G19" s="129"/>
      <c r="H19" s="130">
        <f t="shared" si="0"/>
        <v>0</v>
      </c>
    </row>
    <row r="20" spans="1:8">
      <c r="A20" s="127">
        <v>7</v>
      </c>
      <c r="B20" s="806"/>
      <c r="C20" s="806"/>
      <c r="D20" s="128"/>
      <c r="E20" s="128"/>
      <c r="F20" s="128"/>
      <c r="G20" s="129"/>
      <c r="H20" s="130">
        <f t="shared" si="0"/>
        <v>0</v>
      </c>
    </row>
    <row r="21" spans="1:8">
      <c r="A21" s="127">
        <v>8</v>
      </c>
      <c r="B21" s="806"/>
      <c r="C21" s="806"/>
      <c r="D21" s="128"/>
      <c r="E21" s="128"/>
      <c r="F21" s="128"/>
      <c r="G21" s="129"/>
      <c r="H21" s="130">
        <f t="shared" si="0"/>
        <v>0</v>
      </c>
    </row>
    <row r="22" spans="1:8">
      <c r="A22" s="127">
        <v>9</v>
      </c>
      <c r="B22" s="806"/>
      <c r="C22" s="806"/>
      <c r="D22" s="128"/>
      <c r="E22" s="128"/>
      <c r="F22" s="128"/>
      <c r="G22" s="129"/>
      <c r="H22" s="130">
        <f t="shared" si="0"/>
        <v>0</v>
      </c>
    </row>
    <row r="23" spans="1:8">
      <c r="A23" s="127">
        <v>10</v>
      </c>
      <c r="B23" s="806"/>
      <c r="C23" s="806"/>
      <c r="D23" s="128"/>
      <c r="E23" s="128"/>
      <c r="F23" s="128"/>
      <c r="G23" s="129"/>
      <c r="H23" s="130">
        <f t="shared" si="0"/>
        <v>0</v>
      </c>
    </row>
    <row r="24" spans="1:8">
      <c r="A24" s="127">
        <v>11</v>
      </c>
      <c r="B24" s="806"/>
      <c r="C24" s="806"/>
      <c r="D24" s="128"/>
      <c r="E24" s="128"/>
      <c r="F24" s="128"/>
      <c r="G24" s="129"/>
      <c r="H24" s="130">
        <f t="shared" si="0"/>
        <v>0</v>
      </c>
    </row>
    <row r="25" spans="1:8">
      <c r="A25" s="127">
        <v>12</v>
      </c>
      <c r="B25" s="806"/>
      <c r="C25" s="806"/>
      <c r="D25" s="128"/>
      <c r="E25" s="128"/>
      <c r="F25" s="128"/>
      <c r="G25" s="129"/>
      <c r="H25" s="130">
        <f t="shared" si="0"/>
        <v>0</v>
      </c>
    </row>
    <row r="26" spans="1:8">
      <c r="A26" s="127">
        <v>13</v>
      </c>
      <c r="B26" s="806"/>
      <c r="C26" s="806"/>
      <c r="D26" s="128"/>
      <c r="E26" s="128"/>
      <c r="F26" s="128"/>
      <c r="G26" s="129"/>
      <c r="H26" s="130">
        <f t="shared" si="0"/>
        <v>0</v>
      </c>
    </row>
    <row r="27" spans="1:8">
      <c r="A27" s="127">
        <v>14</v>
      </c>
      <c r="B27" s="806"/>
      <c r="C27" s="806"/>
      <c r="D27" s="128"/>
      <c r="E27" s="128"/>
      <c r="F27" s="128"/>
      <c r="G27" s="129"/>
      <c r="H27" s="130">
        <f t="shared" si="0"/>
        <v>0</v>
      </c>
    </row>
    <row r="28" spans="1:8">
      <c r="A28" s="127">
        <v>15</v>
      </c>
      <c r="B28" s="806"/>
      <c r="C28" s="806"/>
      <c r="D28" s="128"/>
      <c r="E28" s="128"/>
      <c r="F28" s="128"/>
      <c r="G28" s="129"/>
      <c r="H28" s="130">
        <f t="shared" si="0"/>
        <v>0</v>
      </c>
    </row>
    <row r="29" spans="1:8">
      <c r="A29" s="127">
        <v>16</v>
      </c>
      <c r="B29" s="806"/>
      <c r="C29" s="806"/>
      <c r="D29" s="128"/>
      <c r="E29" s="128"/>
      <c r="F29" s="128"/>
      <c r="G29" s="129"/>
      <c r="H29" s="130">
        <f t="shared" si="0"/>
        <v>0</v>
      </c>
    </row>
    <row r="30" spans="1:8">
      <c r="A30" s="127">
        <v>17</v>
      </c>
      <c r="B30" s="806"/>
      <c r="C30" s="806"/>
      <c r="D30" s="128"/>
      <c r="E30" s="128"/>
      <c r="F30" s="128"/>
      <c r="G30" s="129"/>
      <c r="H30" s="130">
        <f t="shared" si="0"/>
        <v>0</v>
      </c>
    </row>
    <row r="31" spans="1:8">
      <c r="A31" s="127">
        <v>18</v>
      </c>
      <c r="B31" s="806"/>
      <c r="C31" s="806"/>
      <c r="D31" s="128"/>
      <c r="E31" s="128"/>
      <c r="F31" s="128"/>
      <c r="G31" s="129"/>
      <c r="H31" s="130">
        <f t="shared" si="0"/>
        <v>0</v>
      </c>
    </row>
    <row r="32" spans="1:8">
      <c r="A32" s="127">
        <v>19</v>
      </c>
      <c r="B32" s="806"/>
      <c r="C32" s="806"/>
      <c r="D32" s="128"/>
      <c r="E32" s="128"/>
      <c r="F32" s="128"/>
      <c r="G32" s="129"/>
      <c r="H32" s="130">
        <f t="shared" si="0"/>
        <v>0</v>
      </c>
    </row>
    <row r="33" spans="1:8">
      <c r="A33" s="127">
        <v>20</v>
      </c>
      <c r="B33" s="806"/>
      <c r="C33" s="806"/>
      <c r="D33" s="128"/>
      <c r="E33" s="128"/>
      <c r="F33" s="128"/>
      <c r="G33" s="129"/>
      <c r="H33" s="130"/>
    </row>
    <row r="34" spans="1:8">
      <c r="A34" s="127">
        <v>21</v>
      </c>
      <c r="B34" s="806"/>
      <c r="C34" s="806"/>
      <c r="D34" s="128"/>
      <c r="E34" s="128"/>
      <c r="F34" s="128"/>
      <c r="G34" s="129"/>
      <c r="H34" s="130"/>
    </row>
    <row r="35" spans="1:8">
      <c r="A35" s="127">
        <v>22</v>
      </c>
      <c r="B35" s="806"/>
      <c r="C35" s="806"/>
      <c r="D35" s="128"/>
      <c r="E35" s="128"/>
      <c r="F35" s="128"/>
      <c r="G35" s="129"/>
      <c r="H35" s="130"/>
    </row>
    <row r="36" spans="1:8">
      <c r="A36" s="127">
        <v>23</v>
      </c>
      <c r="B36" s="806"/>
      <c r="C36" s="806"/>
      <c r="D36" s="128"/>
      <c r="E36" s="128"/>
      <c r="F36" s="128"/>
      <c r="G36" s="129"/>
      <c r="H36" s="130"/>
    </row>
    <row r="37" spans="1:8">
      <c r="A37" s="127">
        <v>24</v>
      </c>
      <c r="B37" s="806"/>
      <c r="C37" s="806"/>
      <c r="D37" s="128"/>
      <c r="E37" s="128"/>
      <c r="F37" s="128"/>
      <c r="G37" s="129"/>
      <c r="H37" s="130"/>
    </row>
    <row r="38" spans="1:8">
      <c r="A38" s="127">
        <v>25</v>
      </c>
      <c r="B38" s="806"/>
      <c r="C38" s="806"/>
      <c r="D38" s="128"/>
      <c r="E38" s="128"/>
      <c r="F38" s="128"/>
      <c r="G38" s="129"/>
      <c r="H38" s="130"/>
    </row>
    <row r="39" spans="1:8">
      <c r="A39" s="127">
        <v>26</v>
      </c>
      <c r="B39" s="806"/>
      <c r="C39" s="806"/>
      <c r="D39" s="128"/>
      <c r="E39" s="128"/>
      <c r="F39" s="128"/>
      <c r="G39" s="129"/>
      <c r="H39" s="130"/>
    </row>
    <row r="40" spans="1:8">
      <c r="A40" s="127">
        <v>27</v>
      </c>
      <c r="B40" s="806"/>
      <c r="C40" s="806"/>
      <c r="D40" s="128"/>
      <c r="E40" s="128"/>
      <c r="F40" s="128"/>
      <c r="G40" s="129"/>
      <c r="H40" s="130"/>
    </row>
    <row r="41" spans="1:8">
      <c r="A41" s="127">
        <v>28</v>
      </c>
      <c r="B41" s="806"/>
      <c r="C41" s="806"/>
      <c r="D41" s="128"/>
      <c r="E41" s="128"/>
      <c r="F41" s="128"/>
      <c r="G41" s="129"/>
      <c r="H41" s="130"/>
    </row>
    <row r="42" spans="1:8">
      <c r="A42" s="127">
        <v>29</v>
      </c>
      <c r="B42" s="806"/>
      <c r="C42" s="806"/>
      <c r="D42" s="128"/>
      <c r="E42" s="128"/>
      <c r="F42" s="128"/>
      <c r="G42" s="129"/>
      <c r="H42" s="130"/>
    </row>
    <row r="43" spans="1:8">
      <c r="A43" s="127">
        <v>30</v>
      </c>
      <c r="B43" s="806"/>
      <c r="C43" s="806"/>
      <c r="D43" s="128"/>
      <c r="E43" s="128"/>
      <c r="F43" s="128"/>
      <c r="G43" s="129"/>
      <c r="H43" s="130"/>
    </row>
    <row r="44" spans="1:8">
      <c r="A44" s="127">
        <v>31</v>
      </c>
      <c r="B44" s="806"/>
      <c r="C44" s="806"/>
      <c r="D44" s="128"/>
      <c r="E44" s="128"/>
      <c r="F44" s="128"/>
      <c r="G44" s="129"/>
      <c r="H44" s="130"/>
    </row>
    <row r="45" spans="1:8">
      <c r="A45" s="127">
        <v>32</v>
      </c>
      <c r="B45" s="806"/>
      <c r="C45" s="806"/>
      <c r="D45" s="128"/>
      <c r="E45" s="128"/>
      <c r="F45" s="128"/>
      <c r="G45" s="129"/>
      <c r="H45" s="130"/>
    </row>
    <row r="46" spans="1:8">
      <c r="A46" s="127">
        <v>33</v>
      </c>
      <c r="B46" s="806"/>
      <c r="C46" s="806"/>
      <c r="D46" s="128"/>
      <c r="E46" s="128"/>
      <c r="F46" s="128"/>
      <c r="G46" s="129"/>
      <c r="H46" s="130"/>
    </row>
    <row r="47" spans="1:8">
      <c r="A47" s="127">
        <v>34</v>
      </c>
      <c r="B47" s="806"/>
      <c r="C47" s="806"/>
      <c r="D47" s="128"/>
      <c r="E47" s="128"/>
      <c r="F47" s="128"/>
      <c r="G47" s="129"/>
      <c r="H47" s="130"/>
    </row>
    <row r="48" spans="1:8">
      <c r="A48" s="127">
        <v>35</v>
      </c>
      <c r="B48" s="806"/>
      <c r="C48" s="806"/>
      <c r="D48" s="128"/>
      <c r="E48" s="128"/>
      <c r="F48" s="128"/>
      <c r="G48" s="129"/>
      <c r="H48" s="130"/>
    </row>
    <row r="49" spans="1:8">
      <c r="A49" s="127">
        <v>36</v>
      </c>
      <c r="B49" s="806"/>
      <c r="C49" s="806"/>
      <c r="D49" s="128"/>
      <c r="E49" s="128"/>
      <c r="F49" s="128"/>
      <c r="G49" s="129"/>
      <c r="H49" s="130"/>
    </row>
    <row r="50" spans="1:8">
      <c r="A50" s="127">
        <v>37</v>
      </c>
      <c r="B50" s="806"/>
      <c r="C50" s="806"/>
      <c r="D50" s="128"/>
      <c r="E50" s="128"/>
      <c r="F50" s="128"/>
      <c r="G50" s="129"/>
      <c r="H50" s="130"/>
    </row>
    <row r="51" spans="1:8">
      <c r="A51" s="127">
        <v>38</v>
      </c>
      <c r="B51" s="806"/>
      <c r="C51" s="806"/>
      <c r="D51" s="128"/>
      <c r="E51" s="128"/>
      <c r="F51" s="128"/>
      <c r="G51" s="129"/>
      <c r="H51" s="130"/>
    </row>
    <row r="52" spans="1:8">
      <c r="A52" s="127">
        <v>39</v>
      </c>
      <c r="B52" s="806"/>
      <c r="C52" s="806"/>
      <c r="D52" s="128"/>
      <c r="E52" s="128"/>
      <c r="F52" s="128"/>
      <c r="G52" s="129"/>
      <c r="H52" s="130"/>
    </row>
    <row r="53" spans="1:8">
      <c r="A53" s="127">
        <v>40</v>
      </c>
      <c r="B53" s="806"/>
      <c r="C53" s="806"/>
      <c r="D53" s="128"/>
      <c r="E53" s="128"/>
      <c r="F53" s="128"/>
      <c r="G53" s="129"/>
      <c r="H53" s="130"/>
    </row>
    <row r="54" spans="1:8">
      <c r="A54" s="127">
        <v>41</v>
      </c>
      <c r="B54" s="806"/>
      <c r="C54" s="806"/>
      <c r="D54" s="128"/>
      <c r="E54" s="128"/>
      <c r="F54" s="128"/>
      <c r="G54" s="129"/>
      <c r="H54" s="130"/>
    </row>
    <row r="55" spans="1:8">
      <c r="A55" s="127">
        <v>42</v>
      </c>
      <c r="B55" s="806"/>
      <c r="C55" s="806"/>
      <c r="D55" s="128"/>
      <c r="E55" s="128"/>
      <c r="F55" s="128"/>
      <c r="G55" s="129"/>
      <c r="H55" s="130"/>
    </row>
    <row r="56" spans="1:8">
      <c r="A56" s="127">
        <v>43</v>
      </c>
      <c r="B56" s="806"/>
      <c r="C56" s="806"/>
      <c r="D56" s="128"/>
      <c r="E56" s="128"/>
      <c r="F56" s="128"/>
      <c r="G56" s="129"/>
      <c r="H56" s="130"/>
    </row>
    <row r="57" spans="1:8">
      <c r="A57" s="127">
        <v>44</v>
      </c>
      <c r="B57" s="806"/>
      <c r="C57" s="806"/>
      <c r="D57" s="128"/>
      <c r="E57" s="128"/>
      <c r="F57" s="128"/>
      <c r="G57" s="129"/>
      <c r="H57" s="130"/>
    </row>
    <row r="58" spans="1:8" ht="15.75" thickBot="1">
      <c r="A58" s="131">
        <v>45</v>
      </c>
      <c r="B58" s="809"/>
      <c r="C58" s="809"/>
      <c r="D58" s="132"/>
      <c r="E58" s="132"/>
      <c r="F58" s="132"/>
      <c r="G58" s="133"/>
      <c r="H58" s="134"/>
    </row>
    <row r="59" spans="1:8" ht="15.75" thickBot="1">
      <c r="A59" s="135" t="s">
        <v>176</v>
      </c>
      <c r="F59" s="174" t="s">
        <v>177</v>
      </c>
      <c r="G59" s="175">
        <f>SUM(G14:G58)</f>
        <v>0</v>
      </c>
      <c r="H59" s="176">
        <f>SUM(H14:H58)</f>
        <v>0</v>
      </c>
    </row>
    <row r="60" spans="1:8" ht="8.4499999999999993" customHeight="1">
      <c r="A60" s="135"/>
      <c r="F60" s="171"/>
      <c r="G60" s="178"/>
      <c r="H60" s="178"/>
    </row>
    <row r="61" spans="1:8" ht="15.75" thickBot="1">
      <c r="B61" s="811" t="s">
        <v>343</v>
      </c>
      <c r="C61" s="811"/>
      <c r="D61" s="811"/>
      <c r="E61" s="811" t="s">
        <v>344</v>
      </c>
      <c r="F61" s="811"/>
      <c r="G61" s="811"/>
      <c r="H61" s="811"/>
    </row>
    <row r="62" spans="1:8" s="177" customFormat="1" ht="21" customHeight="1">
      <c r="B62" s="827" t="s">
        <v>342</v>
      </c>
      <c r="C62" s="834"/>
      <c r="D62" s="835"/>
      <c r="E62" s="827" t="s">
        <v>342</v>
      </c>
      <c r="F62" s="828"/>
      <c r="G62" s="828"/>
      <c r="H62" s="829"/>
    </row>
    <row r="63" spans="1:8" s="177" customFormat="1" ht="21" customHeight="1">
      <c r="B63" s="821" t="s">
        <v>172</v>
      </c>
      <c r="C63" s="822"/>
      <c r="D63" s="823"/>
      <c r="E63" s="821" t="s">
        <v>172</v>
      </c>
      <c r="F63" s="830"/>
      <c r="G63" s="830"/>
      <c r="H63" s="831"/>
    </row>
    <row r="64" spans="1:8" s="177" customFormat="1" ht="21" customHeight="1" thickBot="1">
      <c r="B64" s="824" t="s">
        <v>173</v>
      </c>
      <c r="C64" s="825"/>
      <c r="D64" s="826"/>
      <c r="E64" s="824" t="s">
        <v>173</v>
      </c>
      <c r="F64" s="832"/>
      <c r="G64" s="832"/>
      <c r="H64" s="833"/>
    </row>
  </sheetData>
  <mergeCells count="67">
    <mergeCell ref="B63:D63"/>
    <mergeCell ref="B64:D64"/>
    <mergeCell ref="E62:H62"/>
    <mergeCell ref="E63:H63"/>
    <mergeCell ref="E64:H64"/>
    <mergeCell ref="B62:D62"/>
    <mergeCell ref="A1:H1"/>
    <mergeCell ref="A2:H2"/>
    <mergeCell ref="A3:H3"/>
    <mergeCell ref="E5:E6"/>
    <mergeCell ref="A5:D5"/>
    <mergeCell ref="F5:H6"/>
    <mergeCell ref="B61:D61"/>
    <mergeCell ref="E61:H61"/>
    <mergeCell ref="E7:E8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34:C34"/>
    <mergeCell ref="B35:C35"/>
    <mergeCell ref="B26:C26"/>
    <mergeCell ref="B27:C27"/>
    <mergeCell ref="B28:C28"/>
    <mergeCell ref="B29:C29"/>
    <mergeCell ref="B30:C30"/>
    <mergeCell ref="B56:C56"/>
    <mergeCell ref="B57:C57"/>
    <mergeCell ref="B58:C58"/>
    <mergeCell ref="C12:D12"/>
    <mergeCell ref="B50:C50"/>
    <mergeCell ref="B51:C51"/>
    <mergeCell ref="B52:C52"/>
    <mergeCell ref="B53:C53"/>
    <mergeCell ref="B54:C54"/>
    <mergeCell ref="B45:C45"/>
    <mergeCell ref="B46:C46"/>
    <mergeCell ref="B47:C47"/>
    <mergeCell ref="B48:C48"/>
    <mergeCell ref="B49:C49"/>
    <mergeCell ref="B41:C41"/>
    <mergeCell ref="B42:C42"/>
    <mergeCell ref="F7:H8"/>
    <mergeCell ref="F9:H9"/>
    <mergeCell ref="F10:H10"/>
    <mergeCell ref="F11:H11"/>
    <mergeCell ref="B55:C55"/>
    <mergeCell ref="B43:C43"/>
    <mergeCell ref="B44:C44"/>
    <mergeCell ref="E12:H12"/>
    <mergeCell ref="B36:C36"/>
    <mergeCell ref="B37:C37"/>
    <mergeCell ref="B38:C38"/>
    <mergeCell ref="B39:C39"/>
    <mergeCell ref="B40:C40"/>
    <mergeCell ref="B31:C31"/>
    <mergeCell ref="B32:C32"/>
    <mergeCell ref="B33:C33"/>
  </mergeCells>
  <pageMargins left="0.59055118110236227" right="0.19685039370078741" top="0.39370078740157483" bottom="0.39370078740157483" header="0.31496062992125984" footer="0.31496062992125984"/>
  <pageSetup scale="75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57"/>
  <sheetViews>
    <sheetView zoomScale="110" zoomScaleNormal="110" workbookViewId="0">
      <selection sqref="A1:A3"/>
    </sheetView>
  </sheetViews>
  <sheetFormatPr baseColWidth="10" defaultRowHeight="15"/>
  <cols>
    <col min="1" max="1" width="22.85546875" customWidth="1"/>
    <col min="2" max="2" width="22.28515625" customWidth="1"/>
    <col min="3" max="3" width="35" customWidth="1"/>
    <col min="4" max="4" width="15.7109375" customWidth="1"/>
    <col min="5" max="5" width="33.140625" customWidth="1"/>
    <col min="6" max="6" width="3.5703125" customWidth="1"/>
    <col min="256" max="256" width="3" customWidth="1"/>
    <col min="257" max="257" width="22.85546875" customWidth="1"/>
    <col min="258" max="258" width="22.28515625" customWidth="1"/>
    <col min="259" max="259" width="35" customWidth="1"/>
    <col min="260" max="260" width="15.7109375" customWidth="1"/>
    <col min="261" max="261" width="33.140625" customWidth="1"/>
    <col min="262" max="262" width="3.5703125" customWidth="1"/>
    <col min="512" max="512" width="3" customWidth="1"/>
    <col min="513" max="513" width="22.85546875" customWidth="1"/>
    <col min="514" max="514" width="22.28515625" customWidth="1"/>
    <col min="515" max="515" width="35" customWidth="1"/>
    <col min="516" max="516" width="15.7109375" customWidth="1"/>
    <col min="517" max="517" width="33.140625" customWidth="1"/>
    <col min="518" max="518" width="3.5703125" customWidth="1"/>
    <col min="768" max="768" width="3" customWidth="1"/>
    <col min="769" max="769" width="22.85546875" customWidth="1"/>
    <col min="770" max="770" width="22.28515625" customWidth="1"/>
    <col min="771" max="771" width="35" customWidth="1"/>
    <col min="772" max="772" width="15.7109375" customWidth="1"/>
    <col min="773" max="773" width="33.140625" customWidth="1"/>
    <col min="774" max="774" width="3.5703125" customWidth="1"/>
    <col min="1024" max="1024" width="3" customWidth="1"/>
    <col min="1025" max="1025" width="22.85546875" customWidth="1"/>
    <col min="1026" max="1026" width="22.28515625" customWidth="1"/>
    <col min="1027" max="1027" width="35" customWidth="1"/>
    <col min="1028" max="1028" width="15.7109375" customWidth="1"/>
    <col min="1029" max="1029" width="33.140625" customWidth="1"/>
    <col min="1030" max="1030" width="3.5703125" customWidth="1"/>
    <col min="1280" max="1280" width="3" customWidth="1"/>
    <col min="1281" max="1281" width="22.85546875" customWidth="1"/>
    <col min="1282" max="1282" width="22.28515625" customWidth="1"/>
    <col min="1283" max="1283" width="35" customWidth="1"/>
    <col min="1284" max="1284" width="15.7109375" customWidth="1"/>
    <col min="1285" max="1285" width="33.140625" customWidth="1"/>
    <col min="1286" max="1286" width="3.5703125" customWidth="1"/>
    <col min="1536" max="1536" width="3" customWidth="1"/>
    <col min="1537" max="1537" width="22.85546875" customWidth="1"/>
    <col min="1538" max="1538" width="22.28515625" customWidth="1"/>
    <col min="1539" max="1539" width="35" customWidth="1"/>
    <col min="1540" max="1540" width="15.7109375" customWidth="1"/>
    <col min="1541" max="1541" width="33.140625" customWidth="1"/>
    <col min="1542" max="1542" width="3.5703125" customWidth="1"/>
    <col min="1792" max="1792" width="3" customWidth="1"/>
    <col min="1793" max="1793" width="22.85546875" customWidth="1"/>
    <col min="1794" max="1794" width="22.28515625" customWidth="1"/>
    <col min="1795" max="1795" width="35" customWidth="1"/>
    <col min="1796" max="1796" width="15.7109375" customWidth="1"/>
    <col min="1797" max="1797" width="33.140625" customWidth="1"/>
    <col min="1798" max="1798" width="3.5703125" customWidth="1"/>
    <col min="2048" max="2048" width="3" customWidth="1"/>
    <col min="2049" max="2049" width="22.85546875" customWidth="1"/>
    <col min="2050" max="2050" width="22.28515625" customWidth="1"/>
    <col min="2051" max="2051" width="35" customWidth="1"/>
    <col min="2052" max="2052" width="15.7109375" customWidth="1"/>
    <col min="2053" max="2053" width="33.140625" customWidth="1"/>
    <col min="2054" max="2054" width="3.5703125" customWidth="1"/>
    <col min="2304" max="2304" width="3" customWidth="1"/>
    <col min="2305" max="2305" width="22.85546875" customWidth="1"/>
    <col min="2306" max="2306" width="22.28515625" customWidth="1"/>
    <col min="2307" max="2307" width="35" customWidth="1"/>
    <col min="2308" max="2308" width="15.7109375" customWidth="1"/>
    <col min="2309" max="2309" width="33.140625" customWidth="1"/>
    <col min="2310" max="2310" width="3.5703125" customWidth="1"/>
    <col min="2560" max="2560" width="3" customWidth="1"/>
    <col min="2561" max="2561" width="22.85546875" customWidth="1"/>
    <col min="2562" max="2562" width="22.28515625" customWidth="1"/>
    <col min="2563" max="2563" width="35" customWidth="1"/>
    <col min="2564" max="2564" width="15.7109375" customWidth="1"/>
    <col min="2565" max="2565" width="33.140625" customWidth="1"/>
    <col min="2566" max="2566" width="3.5703125" customWidth="1"/>
    <col min="2816" max="2816" width="3" customWidth="1"/>
    <col min="2817" max="2817" width="22.85546875" customWidth="1"/>
    <col min="2818" max="2818" width="22.28515625" customWidth="1"/>
    <col min="2819" max="2819" width="35" customWidth="1"/>
    <col min="2820" max="2820" width="15.7109375" customWidth="1"/>
    <col min="2821" max="2821" width="33.140625" customWidth="1"/>
    <col min="2822" max="2822" width="3.5703125" customWidth="1"/>
    <col min="3072" max="3072" width="3" customWidth="1"/>
    <col min="3073" max="3073" width="22.85546875" customWidth="1"/>
    <col min="3074" max="3074" width="22.28515625" customWidth="1"/>
    <col min="3075" max="3075" width="35" customWidth="1"/>
    <col min="3076" max="3076" width="15.7109375" customWidth="1"/>
    <col min="3077" max="3077" width="33.140625" customWidth="1"/>
    <col min="3078" max="3078" width="3.5703125" customWidth="1"/>
    <col min="3328" max="3328" width="3" customWidth="1"/>
    <col min="3329" max="3329" width="22.85546875" customWidth="1"/>
    <col min="3330" max="3330" width="22.28515625" customWidth="1"/>
    <col min="3331" max="3331" width="35" customWidth="1"/>
    <col min="3332" max="3332" width="15.7109375" customWidth="1"/>
    <col min="3333" max="3333" width="33.140625" customWidth="1"/>
    <col min="3334" max="3334" width="3.5703125" customWidth="1"/>
    <col min="3584" max="3584" width="3" customWidth="1"/>
    <col min="3585" max="3585" width="22.85546875" customWidth="1"/>
    <col min="3586" max="3586" width="22.28515625" customWidth="1"/>
    <col min="3587" max="3587" width="35" customWidth="1"/>
    <col min="3588" max="3588" width="15.7109375" customWidth="1"/>
    <col min="3589" max="3589" width="33.140625" customWidth="1"/>
    <col min="3590" max="3590" width="3.5703125" customWidth="1"/>
    <col min="3840" max="3840" width="3" customWidth="1"/>
    <col min="3841" max="3841" width="22.85546875" customWidth="1"/>
    <col min="3842" max="3842" width="22.28515625" customWidth="1"/>
    <col min="3843" max="3843" width="35" customWidth="1"/>
    <col min="3844" max="3844" width="15.7109375" customWidth="1"/>
    <col min="3845" max="3845" width="33.140625" customWidth="1"/>
    <col min="3846" max="3846" width="3.5703125" customWidth="1"/>
    <col min="4096" max="4096" width="3" customWidth="1"/>
    <col min="4097" max="4097" width="22.85546875" customWidth="1"/>
    <col min="4098" max="4098" width="22.28515625" customWidth="1"/>
    <col min="4099" max="4099" width="35" customWidth="1"/>
    <col min="4100" max="4100" width="15.7109375" customWidth="1"/>
    <col min="4101" max="4101" width="33.140625" customWidth="1"/>
    <col min="4102" max="4102" width="3.5703125" customWidth="1"/>
    <col min="4352" max="4352" width="3" customWidth="1"/>
    <col min="4353" max="4353" width="22.85546875" customWidth="1"/>
    <col min="4354" max="4354" width="22.28515625" customWidth="1"/>
    <col min="4355" max="4355" width="35" customWidth="1"/>
    <col min="4356" max="4356" width="15.7109375" customWidth="1"/>
    <col min="4357" max="4357" width="33.140625" customWidth="1"/>
    <col min="4358" max="4358" width="3.5703125" customWidth="1"/>
    <col min="4608" max="4608" width="3" customWidth="1"/>
    <col min="4609" max="4609" width="22.85546875" customWidth="1"/>
    <col min="4610" max="4610" width="22.28515625" customWidth="1"/>
    <col min="4611" max="4611" width="35" customWidth="1"/>
    <col min="4612" max="4612" width="15.7109375" customWidth="1"/>
    <col min="4613" max="4613" width="33.140625" customWidth="1"/>
    <col min="4614" max="4614" width="3.5703125" customWidth="1"/>
    <col min="4864" max="4864" width="3" customWidth="1"/>
    <col min="4865" max="4865" width="22.85546875" customWidth="1"/>
    <col min="4866" max="4866" width="22.28515625" customWidth="1"/>
    <col min="4867" max="4867" width="35" customWidth="1"/>
    <col min="4868" max="4868" width="15.7109375" customWidth="1"/>
    <col min="4869" max="4869" width="33.140625" customWidth="1"/>
    <col min="4870" max="4870" width="3.5703125" customWidth="1"/>
    <col min="5120" max="5120" width="3" customWidth="1"/>
    <col min="5121" max="5121" width="22.85546875" customWidth="1"/>
    <col min="5122" max="5122" width="22.28515625" customWidth="1"/>
    <col min="5123" max="5123" width="35" customWidth="1"/>
    <col min="5124" max="5124" width="15.7109375" customWidth="1"/>
    <col min="5125" max="5125" width="33.140625" customWidth="1"/>
    <col min="5126" max="5126" width="3.5703125" customWidth="1"/>
    <col min="5376" max="5376" width="3" customWidth="1"/>
    <col min="5377" max="5377" width="22.85546875" customWidth="1"/>
    <col min="5378" max="5378" width="22.28515625" customWidth="1"/>
    <col min="5379" max="5379" width="35" customWidth="1"/>
    <col min="5380" max="5380" width="15.7109375" customWidth="1"/>
    <col min="5381" max="5381" width="33.140625" customWidth="1"/>
    <col min="5382" max="5382" width="3.5703125" customWidth="1"/>
    <col min="5632" max="5632" width="3" customWidth="1"/>
    <col min="5633" max="5633" width="22.85546875" customWidth="1"/>
    <col min="5634" max="5634" width="22.28515625" customWidth="1"/>
    <col min="5635" max="5635" width="35" customWidth="1"/>
    <col min="5636" max="5636" width="15.7109375" customWidth="1"/>
    <col min="5637" max="5637" width="33.140625" customWidth="1"/>
    <col min="5638" max="5638" width="3.5703125" customWidth="1"/>
    <col min="5888" max="5888" width="3" customWidth="1"/>
    <col min="5889" max="5889" width="22.85546875" customWidth="1"/>
    <col min="5890" max="5890" width="22.28515625" customWidth="1"/>
    <col min="5891" max="5891" width="35" customWidth="1"/>
    <col min="5892" max="5892" width="15.7109375" customWidth="1"/>
    <col min="5893" max="5893" width="33.140625" customWidth="1"/>
    <col min="5894" max="5894" width="3.5703125" customWidth="1"/>
    <col min="6144" max="6144" width="3" customWidth="1"/>
    <col min="6145" max="6145" width="22.85546875" customWidth="1"/>
    <col min="6146" max="6146" width="22.28515625" customWidth="1"/>
    <col min="6147" max="6147" width="35" customWidth="1"/>
    <col min="6148" max="6148" width="15.7109375" customWidth="1"/>
    <col min="6149" max="6149" width="33.140625" customWidth="1"/>
    <col min="6150" max="6150" width="3.5703125" customWidth="1"/>
    <col min="6400" max="6400" width="3" customWidth="1"/>
    <col min="6401" max="6401" width="22.85546875" customWidth="1"/>
    <col min="6402" max="6402" width="22.28515625" customWidth="1"/>
    <col min="6403" max="6403" width="35" customWidth="1"/>
    <col min="6404" max="6404" width="15.7109375" customWidth="1"/>
    <col min="6405" max="6405" width="33.140625" customWidth="1"/>
    <col min="6406" max="6406" width="3.5703125" customWidth="1"/>
    <col min="6656" max="6656" width="3" customWidth="1"/>
    <col min="6657" max="6657" width="22.85546875" customWidth="1"/>
    <col min="6658" max="6658" width="22.28515625" customWidth="1"/>
    <col min="6659" max="6659" width="35" customWidth="1"/>
    <col min="6660" max="6660" width="15.7109375" customWidth="1"/>
    <col min="6661" max="6661" width="33.140625" customWidth="1"/>
    <col min="6662" max="6662" width="3.5703125" customWidth="1"/>
    <col min="6912" max="6912" width="3" customWidth="1"/>
    <col min="6913" max="6913" width="22.85546875" customWidth="1"/>
    <col min="6914" max="6914" width="22.28515625" customWidth="1"/>
    <col min="6915" max="6915" width="35" customWidth="1"/>
    <col min="6916" max="6916" width="15.7109375" customWidth="1"/>
    <col min="6917" max="6917" width="33.140625" customWidth="1"/>
    <col min="6918" max="6918" width="3.5703125" customWidth="1"/>
    <col min="7168" max="7168" width="3" customWidth="1"/>
    <col min="7169" max="7169" width="22.85546875" customWidth="1"/>
    <col min="7170" max="7170" width="22.28515625" customWidth="1"/>
    <col min="7171" max="7171" width="35" customWidth="1"/>
    <col min="7172" max="7172" width="15.7109375" customWidth="1"/>
    <col min="7173" max="7173" width="33.140625" customWidth="1"/>
    <col min="7174" max="7174" width="3.5703125" customWidth="1"/>
    <col min="7424" max="7424" width="3" customWidth="1"/>
    <col min="7425" max="7425" width="22.85546875" customWidth="1"/>
    <col min="7426" max="7426" width="22.28515625" customWidth="1"/>
    <col min="7427" max="7427" width="35" customWidth="1"/>
    <col min="7428" max="7428" width="15.7109375" customWidth="1"/>
    <col min="7429" max="7429" width="33.140625" customWidth="1"/>
    <col min="7430" max="7430" width="3.5703125" customWidth="1"/>
    <col min="7680" max="7680" width="3" customWidth="1"/>
    <col min="7681" max="7681" width="22.85546875" customWidth="1"/>
    <col min="7682" max="7682" width="22.28515625" customWidth="1"/>
    <col min="7683" max="7683" width="35" customWidth="1"/>
    <col min="7684" max="7684" width="15.7109375" customWidth="1"/>
    <col min="7685" max="7685" width="33.140625" customWidth="1"/>
    <col min="7686" max="7686" width="3.5703125" customWidth="1"/>
    <col min="7936" max="7936" width="3" customWidth="1"/>
    <col min="7937" max="7937" width="22.85546875" customWidth="1"/>
    <col min="7938" max="7938" width="22.28515625" customWidth="1"/>
    <col min="7939" max="7939" width="35" customWidth="1"/>
    <col min="7940" max="7940" width="15.7109375" customWidth="1"/>
    <col min="7941" max="7941" width="33.140625" customWidth="1"/>
    <col min="7942" max="7942" width="3.5703125" customWidth="1"/>
    <col min="8192" max="8192" width="3" customWidth="1"/>
    <col min="8193" max="8193" width="22.85546875" customWidth="1"/>
    <col min="8194" max="8194" width="22.28515625" customWidth="1"/>
    <col min="8195" max="8195" width="35" customWidth="1"/>
    <col min="8196" max="8196" width="15.7109375" customWidth="1"/>
    <col min="8197" max="8197" width="33.140625" customWidth="1"/>
    <col min="8198" max="8198" width="3.5703125" customWidth="1"/>
    <col min="8448" max="8448" width="3" customWidth="1"/>
    <col min="8449" max="8449" width="22.85546875" customWidth="1"/>
    <col min="8450" max="8450" width="22.28515625" customWidth="1"/>
    <col min="8451" max="8451" width="35" customWidth="1"/>
    <col min="8452" max="8452" width="15.7109375" customWidth="1"/>
    <col min="8453" max="8453" width="33.140625" customWidth="1"/>
    <col min="8454" max="8454" width="3.5703125" customWidth="1"/>
    <col min="8704" max="8704" width="3" customWidth="1"/>
    <col min="8705" max="8705" width="22.85546875" customWidth="1"/>
    <col min="8706" max="8706" width="22.28515625" customWidth="1"/>
    <col min="8707" max="8707" width="35" customWidth="1"/>
    <col min="8708" max="8708" width="15.7109375" customWidth="1"/>
    <col min="8709" max="8709" width="33.140625" customWidth="1"/>
    <col min="8710" max="8710" width="3.5703125" customWidth="1"/>
    <col min="8960" max="8960" width="3" customWidth="1"/>
    <col min="8961" max="8961" width="22.85546875" customWidth="1"/>
    <col min="8962" max="8962" width="22.28515625" customWidth="1"/>
    <col min="8963" max="8963" width="35" customWidth="1"/>
    <col min="8964" max="8964" width="15.7109375" customWidth="1"/>
    <col min="8965" max="8965" width="33.140625" customWidth="1"/>
    <col min="8966" max="8966" width="3.5703125" customWidth="1"/>
    <col min="9216" max="9216" width="3" customWidth="1"/>
    <col min="9217" max="9217" width="22.85546875" customWidth="1"/>
    <col min="9218" max="9218" width="22.28515625" customWidth="1"/>
    <col min="9219" max="9219" width="35" customWidth="1"/>
    <col min="9220" max="9220" width="15.7109375" customWidth="1"/>
    <col min="9221" max="9221" width="33.140625" customWidth="1"/>
    <col min="9222" max="9222" width="3.5703125" customWidth="1"/>
    <col min="9472" max="9472" width="3" customWidth="1"/>
    <col min="9473" max="9473" width="22.85546875" customWidth="1"/>
    <col min="9474" max="9474" width="22.28515625" customWidth="1"/>
    <col min="9475" max="9475" width="35" customWidth="1"/>
    <col min="9476" max="9476" width="15.7109375" customWidth="1"/>
    <col min="9477" max="9477" width="33.140625" customWidth="1"/>
    <col min="9478" max="9478" width="3.5703125" customWidth="1"/>
    <col min="9728" max="9728" width="3" customWidth="1"/>
    <col min="9729" max="9729" width="22.85546875" customWidth="1"/>
    <col min="9730" max="9730" width="22.28515625" customWidth="1"/>
    <col min="9731" max="9731" width="35" customWidth="1"/>
    <col min="9732" max="9732" width="15.7109375" customWidth="1"/>
    <col min="9733" max="9733" width="33.140625" customWidth="1"/>
    <col min="9734" max="9734" width="3.5703125" customWidth="1"/>
    <col min="9984" max="9984" width="3" customWidth="1"/>
    <col min="9985" max="9985" width="22.85546875" customWidth="1"/>
    <col min="9986" max="9986" width="22.28515625" customWidth="1"/>
    <col min="9987" max="9987" width="35" customWidth="1"/>
    <col min="9988" max="9988" width="15.7109375" customWidth="1"/>
    <col min="9989" max="9989" width="33.140625" customWidth="1"/>
    <col min="9990" max="9990" width="3.5703125" customWidth="1"/>
    <col min="10240" max="10240" width="3" customWidth="1"/>
    <col min="10241" max="10241" width="22.85546875" customWidth="1"/>
    <col min="10242" max="10242" width="22.28515625" customWidth="1"/>
    <col min="10243" max="10243" width="35" customWidth="1"/>
    <col min="10244" max="10244" width="15.7109375" customWidth="1"/>
    <col min="10245" max="10245" width="33.140625" customWidth="1"/>
    <col min="10246" max="10246" width="3.5703125" customWidth="1"/>
    <col min="10496" max="10496" width="3" customWidth="1"/>
    <col min="10497" max="10497" width="22.85546875" customWidth="1"/>
    <col min="10498" max="10498" width="22.28515625" customWidth="1"/>
    <col min="10499" max="10499" width="35" customWidth="1"/>
    <col min="10500" max="10500" width="15.7109375" customWidth="1"/>
    <col min="10501" max="10501" width="33.140625" customWidth="1"/>
    <col min="10502" max="10502" width="3.5703125" customWidth="1"/>
    <col min="10752" max="10752" width="3" customWidth="1"/>
    <col min="10753" max="10753" width="22.85546875" customWidth="1"/>
    <col min="10754" max="10754" width="22.28515625" customWidth="1"/>
    <col min="10755" max="10755" width="35" customWidth="1"/>
    <col min="10756" max="10756" width="15.7109375" customWidth="1"/>
    <col min="10757" max="10757" width="33.140625" customWidth="1"/>
    <col min="10758" max="10758" width="3.5703125" customWidth="1"/>
    <col min="11008" max="11008" width="3" customWidth="1"/>
    <col min="11009" max="11009" width="22.85546875" customWidth="1"/>
    <col min="11010" max="11010" width="22.28515625" customWidth="1"/>
    <col min="11011" max="11011" width="35" customWidth="1"/>
    <col min="11012" max="11012" width="15.7109375" customWidth="1"/>
    <col min="11013" max="11013" width="33.140625" customWidth="1"/>
    <col min="11014" max="11014" width="3.5703125" customWidth="1"/>
    <col min="11264" max="11264" width="3" customWidth="1"/>
    <col min="11265" max="11265" width="22.85546875" customWidth="1"/>
    <col min="11266" max="11266" width="22.28515625" customWidth="1"/>
    <col min="11267" max="11267" width="35" customWidth="1"/>
    <col min="11268" max="11268" width="15.7109375" customWidth="1"/>
    <col min="11269" max="11269" width="33.140625" customWidth="1"/>
    <col min="11270" max="11270" width="3.5703125" customWidth="1"/>
    <col min="11520" max="11520" width="3" customWidth="1"/>
    <col min="11521" max="11521" width="22.85546875" customWidth="1"/>
    <col min="11522" max="11522" width="22.28515625" customWidth="1"/>
    <col min="11523" max="11523" width="35" customWidth="1"/>
    <col min="11524" max="11524" width="15.7109375" customWidth="1"/>
    <col min="11525" max="11525" width="33.140625" customWidth="1"/>
    <col min="11526" max="11526" width="3.5703125" customWidth="1"/>
    <col min="11776" max="11776" width="3" customWidth="1"/>
    <col min="11777" max="11777" width="22.85546875" customWidth="1"/>
    <col min="11778" max="11778" width="22.28515625" customWidth="1"/>
    <col min="11779" max="11779" width="35" customWidth="1"/>
    <col min="11780" max="11780" width="15.7109375" customWidth="1"/>
    <col min="11781" max="11781" width="33.140625" customWidth="1"/>
    <col min="11782" max="11782" width="3.5703125" customWidth="1"/>
    <col min="12032" max="12032" width="3" customWidth="1"/>
    <col min="12033" max="12033" width="22.85546875" customWidth="1"/>
    <col min="12034" max="12034" width="22.28515625" customWidth="1"/>
    <col min="12035" max="12035" width="35" customWidth="1"/>
    <col min="12036" max="12036" width="15.7109375" customWidth="1"/>
    <col min="12037" max="12037" width="33.140625" customWidth="1"/>
    <col min="12038" max="12038" width="3.5703125" customWidth="1"/>
    <col min="12288" max="12288" width="3" customWidth="1"/>
    <col min="12289" max="12289" width="22.85546875" customWidth="1"/>
    <col min="12290" max="12290" width="22.28515625" customWidth="1"/>
    <col min="12291" max="12291" width="35" customWidth="1"/>
    <col min="12292" max="12292" width="15.7109375" customWidth="1"/>
    <col min="12293" max="12293" width="33.140625" customWidth="1"/>
    <col min="12294" max="12294" width="3.5703125" customWidth="1"/>
    <col min="12544" max="12544" width="3" customWidth="1"/>
    <col min="12545" max="12545" width="22.85546875" customWidth="1"/>
    <col min="12546" max="12546" width="22.28515625" customWidth="1"/>
    <col min="12547" max="12547" width="35" customWidth="1"/>
    <col min="12548" max="12548" width="15.7109375" customWidth="1"/>
    <col min="12549" max="12549" width="33.140625" customWidth="1"/>
    <col min="12550" max="12550" width="3.5703125" customWidth="1"/>
    <col min="12800" max="12800" width="3" customWidth="1"/>
    <col min="12801" max="12801" width="22.85546875" customWidth="1"/>
    <col min="12802" max="12802" width="22.28515625" customWidth="1"/>
    <col min="12803" max="12803" width="35" customWidth="1"/>
    <col min="12804" max="12804" width="15.7109375" customWidth="1"/>
    <col min="12805" max="12805" width="33.140625" customWidth="1"/>
    <col min="12806" max="12806" width="3.5703125" customWidth="1"/>
    <col min="13056" max="13056" width="3" customWidth="1"/>
    <col min="13057" max="13057" width="22.85546875" customWidth="1"/>
    <col min="13058" max="13058" width="22.28515625" customWidth="1"/>
    <col min="13059" max="13059" width="35" customWidth="1"/>
    <col min="13060" max="13060" width="15.7109375" customWidth="1"/>
    <col min="13061" max="13061" width="33.140625" customWidth="1"/>
    <col min="13062" max="13062" width="3.5703125" customWidth="1"/>
    <col min="13312" max="13312" width="3" customWidth="1"/>
    <col min="13313" max="13313" width="22.85546875" customWidth="1"/>
    <col min="13314" max="13314" width="22.28515625" customWidth="1"/>
    <col min="13315" max="13315" width="35" customWidth="1"/>
    <col min="13316" max="13316" width="15.7109375" customWidth="1"/>
    <col min="13317" max="13317" width="33.140625" customWidth="1"/>
    <col min="13318" max="13318" width="3.5703125" customWidth="1"/>
    <col min="13568" max="13568" width="3" customWidth="1"/>
    <col min="13569" max="13569" width="22.85546875" customWidth="1"/>
    <col min="13570" max="13570" width="22.28515625" customWidth="1"/>
    <col min="13571" max="13571" width="35" customWidth="1"/>
    <col min="13572" max="13572" width="15.7109375" customWidth="1"/>
    <col min="13573" max="13573" width="33.140625" customWidth="1"/>
    <col min="13574" max="13574" width="3.5703125" customWidth="1"/>
    <col min="13824" max="13824" width="3" customWidth="1"/>
    <col min="13825" max="13825" width="22.85546875" customWidth="1"/>
    <col min="13826" max="13826" width="22.28515625" customWidth="1"/>
    <col min="13827" max="13827" width="35" customWidth="1"/>
    <col min="13828" max="13828" width="15.7109375" customWidth="1"/>
    <col min="13829" max="13829" width="33.140625" customWidth="1"/>
    <col min="13830" max="13830" width="3.5703125" customWidth="1"/>
    <col min="14080" max="14080" width="3" customWidth="1"/>
    <col min="14081" max="14081" width="22.85546875" customWidth="1"/>
    <col min="14082" max="14082" width="22.28515625" customWidth="1"/>
    <col min="14083" max="14083" width="35" customWidth="1"/>
    <col min="14084" max="14084" width="15.7109375" customWidth="1"/>
    <col min="14085" max="14085" width="33.140625" customWidth="1"/>
    <col min="14086" max="14086" width="3.5703125" customWidth="1"/>
    <col min="14336" max="14336" width="3" customWidth="1"/>
    <col min="14337" max="14337" width="22.85546875" customWidth="1"/>
    <col min="14338" max="14338" width="22.28515625" customWidth="1"/>
    <col min="14339" max="14339" width="35" customWidth="1"/>
    <col min="14340" max="14340" width="15.7109375" customWidth="1"/>
    <col min="14341" max="14341" width="33.140625" customWidth="1"/>
    <col min="14342" max="14342" width="3.5703125" customWidth="1"/>
    <col min="14592" max="14592" width="3" customWidth="1"/>
    <col min="14593" max="14593" width="22.85546875" customWidth="1"/>
    <col min="14594" max="14594" width="22.28515625" customWidth="1"/>
    <col min="14595" max="14595" width="35" customWidth="1"/>
    <col min="14596" max="14596" width="15.7109375" customWidth="1"/>
    <col min="14597" max="14597" width="33.140625" customWidth="1"/>
    <col min="14598" max="14598" width="3.5703125" customWidth="1"/>
    <col min="14848" max="14848" width="3" customWidth="1"/>
    <col min="14849" max="14849" width="22.85546875" customWidth="1"/>
    <col min="14850" max="14850" width="22.28515625" customWidth="1"/>
    <col min="14851" max="14851" width="35" customWidth="1"/>
    <col min="14852" max="14852" width="15.7109375" customWidth="1"/>
    <col min="14853" max="14853" width="33.140625" customWidth="1"/>
    <col min="14854" max="14854" width="3.5703125" customWidth="1"/>
    <col min="15104" max="15104" width="3" customWidth="1"/>
    <col min="15105" max="15105" width="22.85546875" customWidth="1"/>
    <col min="15106" max="15106" width="22.28515625" customWidth="1"/>
    <col min="15107" max="15107" width="35" customWidth="1"/>
    <col min="15108" max="15108" width="15.7109375" customWidth="1"/>
    <col min="15109" max="15109" width="33.140625" customWidth="1"/>
    <col min="15110" max="15110" width="3.5703125" customWidth="1"/>
    <col min="15360" max="15360" width="3" customWidth="1"/>
    <col min="15361" max="15361" width="22.85546875" customWidth="1"/>
    <col min="15362" max="15362" width="22.28515625" customWidth="1"/>
    <col min="15363" max="15363" width="35" customWidth="1"/>
    <col min="15364" max="15364" width="15.7109375" customWidth="1"/>
    <col min="15365" max="15365" width="33.140625" customWidth="1"/>
    <col min="15366" max="15366" width="3.5703125" customWidth="1"/>
    <col min="15616" max="15616" width="3" customWidth="1"/>
    <col min="15617" max="15617" width="22.85546875" customWidth="1"/>
    <col min="15618" max="15618" width="22.28515625" customWidth="1"/>
    <col min="15619" max="15619" width="35" customWidth="1"/>
    <col min="15620" max="15620" width="15.7109375" customWidth="1"/>
    <col min="15621" max="15621" width="33.140625" customWidth="1"/>
    <col min="15622" max="15622" width="3.5703125" customWidth="1"/>
    <col min="15872" max="15872" width="3" customWidth="1"/>
    <col min="15873" max="15873" width="22.85546875" customWidth="1"/>
    <col min="15874" max="15874" width="22.28515625" customWidth="1"/>
    <col min="15875" max="15875" width="35" customWidth="1"/>
    <col min="15876" max="15876" width="15.7109375" customWidth="1"/>
    <col min="15877" max="15877" width="33.140625" customWidth="1"/>
    <col min="15878" max="15878" width="3.5703125" customWidth="1"/>
    <col min="16128" max="16128" width="3" customWidth="1"/>
    <col min="16129" max="16129" width="22.85546875" customWidth="1"/>
    <col min="16130" max="16130" width="22.28515625" customWidth="1"/>
    <col min="16131" max="16131" width="35" customWidth="1"/>
    <col min="16132" max="16132" width="15.7109375" customWidth="1"/>
    <col min="16133" max="16133" width="33.140625" customWidth="1"/>
    <col min="16134" max="16134" width="3.5703125" customWidth="1"/>
  </cols>
  <sheetData>
    <row r="1" spans="1:5" ht="18.75">
      <c r="A1" s="741"/>
      <c r="B1" s="875" t="s">
        <v>193</v>
      </c>
      <c r="C1" s="875"/>
      <c r="D1" s="875"/>
    </row>
    <row r="2" spans="1:5" ht="15.75">
      <c r="A2" s="741"/>
      <c r="B2" s="814" t="s">
        <v>164</v>
      </c>
      <c r="C2" s="814"/>
      <c r="D2" s="814"/>
    </row>
    <row r="3" spans="1:5" ht="15.75">
      <c r="A3" s="857"/>
      <c r="B3" s="814" t="s">
        <v>458</v>
      </c>
      <c r="C3" s="814"/>
      <c r="D3" s="814"/>
    </row>
    <row r="4" spans="1:5" ht="15.75">
      <c r="A4" s="844" t="s">
        <v>133</v>
      </c>
      <c r="B4" s="845"/>
      <c r="C4" s="845"/>
      <c r="D4" s="845"/>
      <c r="E4" s="847"/>
    </row>
    <row r="5" spans="1:5">
      <c r="A5" s="74" t="s">
        <v>134</v>
      </c>
      <c r="B5" s="74" t="s">
        <v>135</v>
      </c>
      <c r="C5" s="876" t="s">
        <v>194</v>
      </c>
      <c r="D5" s="877"/>
      <c r="E5" s="878"/>
    </row>
    <row r="6" spans="1:5">
      <c r="A6" s="78"/>
      <c r="B6" s="78"/>
      <c r="C6" s="879"/>
      <c r="D6" s="880"/>
      <c r="E6" s="881"/>
    </row>
    <row r="7" spans="1:5">
      <c r="A7" s="78"/>
      <c r="B7" s="78"/>
      <c r="C7" s="79"/>
      <c r="E7" s="80"/>
    </row>
    <row r="8" spans="1:5">
      <c r="A8" s="78"/>
      <c r="B8" s="78"/>
      <c r="C8" s="79"/>
      <c r="E8" s="80"/>
    </row>
    <row r="9" spans="1:5">
      <c r="A9" s="78"/>
      <c r="B9" s="78"/>
      <c r="C9" s="79" t="s">
        <v>195</v>
      </c>
      <c r="D9" t="s">
        <v>196</v>
      </c>
      <c r="E9" s="80" t="s">
        <v>197</v>
      </c>
    </row>
    <row r="10" spans="1:5" ht="15.75" thickBot="1"/>
    <row r="11" spans="1:5" ht="16.5" thickBot="1">
      <c r="A11" s="872" t="s">
        <v>136</v>
      </c>
      <c r="B11" s="873"/>
      <c r="C11" s="873"/>
      <c r="D11" s="873"/>
      <c r="E11" s="874"/>
    </row>
    <row r="12" spans="1:5">
      <c r="A12" s="94" t="s">
        <v>198</v>
      </c>
      <c r="E12" s="80"/>
    </row>
    <row r="13" spans="1:5" ht="18.75" customHeight="1">
      <c r="A13" s="82"/>
      <c r="B13" s="83"/>
      <c r="C13" s="83"/>
      <c r="D13" s="83"/>
      <c r="E13" s="84"/>
    </row>
    <row r="14" spans="1:5">
      <c r="A14" s="86" t="s">
        <v>137</v>
      </c>
      <c r="B14" s="87" t="s">
        <v>138</v>
      </c>
      <c r="C14" s="87" t="s">
        <v>139</v>
      </c>
      <c r="D14" s="87"/>
      <c r="E14" s="88" t="s">
        <v>140</v>
      </c>
    </row>
    <row r="15" spans="1:5" ht="26.25" customHeight="1">
      <c r="A15" s="114"/>
      <c r="B15" s="115" t="s">
        <v>141</v>
      </c>
      <c r="C15" s="115"/>
      <c r="D15" s="115"/>
      <c r="E15" s="89"/>
    </row>
    <row r="16" spans="1:5">
      <c r="A16" s="75" t="s">
        <v>199</v>
      </c>
      <c r="B16" s="85"/>
      <c r="C16" s="85"/>
      <c r="D16" s="77"/>
      <c r="E16" s="90" t="s">
        <v>142</v>
      </c>
    </row>
    <row r="17" spans="1:5">
      <c r="A17" s="91"/>
      <c r="B17" s="92"/>
      <c r="C17" s="92"/>
      <c r="D17" s="93"/>
      <c r="E17" s="93" t="s">
        <v>191</v>
      </c>
    </row>
    <row r="18" spans="1:5">
      <c r="A18" s="94" t="s">
        <v>200</v>
      </c>
      <c r="C18" s="95" t="s">
        <v>201</v>
      </c>
      <c r="D18" s="96"/>
      <c r="E18" s="90" t="s">
        <v>143</v>
      </c>
    </row>
    <row r="19" spans="1:5">
      <c r="A19" s="82"/>
      <c r="B19" s="83"/>
      <c r="C19" s="81"/>
      <c r="D19" s="84"/>
      <c r="E19" s="97" t="s">
        <v>459</v>
      </c>
    </row>
    <row r="20" spans="1:5">
      <c r="A20" s="75" t="s">
        <v>144</v>
      </c>
      <c r="B20" s="75" t="s">
        <v>145</v>
      </c>
      <c r="C20" s="98" t="s">
        <v>146</v>
      </c>
      <c r="D20" s="99"/>
      <c r="E20" s="74" t="s">
        <v>202</v>
      </c>
    </row>
    <row r="21" spans="1:5" ht="24.75" customHeight="1">
      <c r="A21" s="81"/>
      <c r="B21" s="81"/>
      <c r="C21" s="82"/>
      <c r="D21" s="84"/>
      <c r="E21" s="81"/>
    </row>
    <row r="22" spans="1:5" ht="15.75">
      <c r="A22" s="844" t="s">
        <v>147</v>
      </c>
      <c r="B22" s="845"/>
      <c r="C22" s="845"/>
      <c r="D22" s="845"/>
      <c r="E22" s="847"/>
    </row>
    <row r="23" spans="1:5">
      <c r="A23" s="75" t="s">
        <v>148</v>
      </c>
      <c r="B23" s="76"/>
      <c r="C23" s="76" t="s">
        <v>149</v>
      </c>
      <c r="D23" s="87"/>
      <c r="E23" s="90" t="s">
        <v>203</v>
      </c>
    </row>
    <row r="24" spans="1:5" ht="27.75" customHeight="1">
      <c r="A24" s="100" t="s">
        <v>150</v>
      </c>
      <c r="B24" s="48"/>
      <c r="C24" s="48"/>
      <c r="D24" s="48"/>
      <c r="E24" s="101"/>
    </row>
    <row r="25" spans="1:5" ht="24.75" customHeight="1">
      <c r="A25" s="102" t="s">
        <v>151</v>
      </c>
      <c r="B25" s="103"/>
      <c r="C25" s="103"/>
      <c r="D25" s="103"/>
      <c r="E25" s="104"/>
    </row>
    <row r="26" spans="1:5" ht="15.75">
      <c r="A26" s="844" t="s">
        <v>460</v>
      </c>
      <c r="B26" s="845"/>
      <c r="C26" s="845"/>
      <c r="D26" s="845"/>
      <c r="E26" s="847"/>
    </row>
    <row r="27" spans="1:5">
      <c r="A27" s="75" t="s">
        <v>152</v>
      </c>
      <c r="B27" s="85"/>
      <c r="C27" s="77"/>
      <c r="D27" s="74" t="s">
        <v>153</v>
      </c>
      <c r="E27" s="105" t="s">
        <v>154</v>
      </c>
    </row>
    <row r="28" spans="1:5" ht="23.1" customHeight="1">
      <c r="A28" s="856"/>
      <c r="B28" s="857"/>
      <c r="C28" s="858"/>
      <c r="D28" s="78"/>
      <c r="E28" s="78"/>
    </row>
    <row r="29" spans="1:5" ht="14.1" customHeight="1">
      <c r="A29" s="871" t="s">
        <v>204</v>
      </c>
      <c r="B29" s="871"/>
      <c r="C29" s="195" t="s">
        <v>155</v>
      </c>
      <c r="D29" s="197" t="s">
        <v>375</v>
      </c>
      <c r="E29" s="198" t="s">
        <v>374</v>
      </c>
    </row>
    <row r="30" spans="1:5" ht="21" customHeight="1">
      <c r="A30" s="870"/>
      <c r="B30" s="870"/>
      <c r="C30" s="196"/>
      <c r="D30" s="199"/>
      <c r="E30" s="194" t="s">
        <v>373</v>
      </c>
    </row>
    <row r="31" spans="1:5" ht="15.75">
      <c r="A31" s="844" t="s">
        <v>156</v>
      </c>
      <c r="B31" s="845"/>
      <c r="C31" s="845"/>
      <c r="D31" s="845"/>
      <c r="E31" s="847"/>
    </row>
    <row r="32" spans="1:5">
      <c r="A32" s="75" t="s">
        <v>157</v>
      </c>
      <c r="B32" s="76" t="s">
        <v>158</v>
      </c>
      <c r="C32" s="76" t="s">
        <v>159</v>
      </c>
      <c r="D32" s="85"/>
      <c r="E32" s="90" t="s">
        <v>205</v>
      </c>
    </row>
    <row r="33" spans="1:5" ht="19.5" customHeight="1">
      <c r="A33" s="94" t="s">
        <v>150</v>
      </c>
      <c r="E33" s="116"/>
    </row>
    <row r="34" spans="1:5" ht="19.5" customHeight="1">
      <c r="A34" s="94" t="s">
        <v>151</v>
      </c>
      <c r="E34" s="80"/>
    </row>
    <row r="35" spans="1:5" ht="19.5" customHeight="1">
      <c r="A35" s="94" t="s">
        <v>160</v>
      </c>
      <c r="E35" s="80"/>
    </row>
    <row r="36" spans="1:5" ht="15.75">
      <c r="A36" s="844" t="s">
        <v>206</v>
      </c>
      <c r="B36" s="845"/>
      <c r="C36" s="845"/>
      <c r="D36" s="845"/>
      <c r="E36" s="847"/>
    </row>
    <row r="37" spans="1:5">
      <c r="A37" s="75" t="s">
        <v>207</v>
      </c>
      <c r="B37" s="85"/>
      <c r="C37" s="85"/>
      <c r="D37" s="85"/>
      <c r="E37" s="77"/>
    </row>
    <row r="38" spans="1:5" ht="23.25" customHeight="1">
      <c r="A38" s="82"/>
      <c r="B38" s="83"/>
      <c r="C38" s="117" t="s">
        <v>150</v>
      </c>
      <c r="D38" s="117" t="s">
        <v>151</v>
      </c>
      <c r="E38" s="118" t="s">
        <v>160</v>
      </c>
    </row>
    <row r="39" spans="1:5" ht="47.1" customHeight="1">
      <c r="A39" s="859" t="s">
        <v>208</v>
      </c>
      <c r="B39" s="860"/>
      <c r="C39" s="860"/>
      <c r="D39" s="860"/>
      <c r="E39" s="861"/>
    </row>
    <row r="40" spans="1:5">
      <c r="A40" s="75" t="s">
        <v>209</v>
      </c>
      <c r="B40" s="119"/>
      <c r="C40" s="120" t="s">
        <v>210</v>
      </c>
      <c r="D40" s="75" t="s">
        <v>211</v>
      </c>
      <c r="E40" s="77"/>
    </row>
    <row r="41" spans="1:5" ht="14.45" customHeight="1">
      <c r="A41" s="94" t="s">
        <v>212</v>
      </c>
      <c r="B41" s="862" t="s">
        <v>213</v>
      </c>
      <c r="C41" s="863"/>
      <c r="D41" s="864" t="s">
        <v>192</v>
      </c>
      <c r="E41" s="865"/>
    </row>
    <row r="42" spans="1:5" ht="14.45" customHeight="1">
      <c r="A42" s="121" t="s">
        <v>214</v>
      </c>
      <c r="B42" s="868" t="s">
        <v>215</v>
      </c>
      <c r="C42" s="869"/>
      <c r="D42" s="866"/>
      <c r="E42" s="867"/>
    </row>
    <row r="43" spans="1:5" ht="15.6" customHeight="1">
      <c r="A43" s="844" t="s">
        <v>216</v>
      </c>
      <c r="B43" s="845"/>
      <c r="C43" s="845"/>
      <c r="D43" s="845"/>
      <c r="E43" s="847"/>
    </row>
    <row r="44" spans="1:5" ht="15.6" customHeight="1">
      <c r="A44" s="75" t="s">
        <v>217</v>
      </c>
      <c r="B44" s="85"/>
      <c r="C44" s="77"/>
      <c r="D44" s="75" t="s">
        <v>218</v>
      </c>
      <c r="E44" s="77"/>
    </row>
    <row r="45" spans="1:5" ht="15.6" customHeight="1">
      <c r="A45" s="79"/>
      <c r="C45" s="122"/>
      <c r="D45" s="79"/>
      <c r="E45" s="80"/>
    </row>
    <row r="46" spans="1:5" ht="15.6" customHeight="1">
      <c r="A46" s="82"/>
      <c r="B46" s="83"/>
      <c r="C46" s="123"/>
      <c r="D46" s="82"/>
      <c r="E46" s="84"/>
    </row>
    <row r="47" spans="1:5" ht="16.5" thickBot="1">
      <c r="A47" s="844" t="s">
        <v>219</v>
      </c>
      <c r="B47" s="845"/>
      <c r="C47" s="846"/>
      <c r="D47" s="846"/>
      <c r="E47" s="847"/>
    </row>
    <row r="48" spans="1:5">
      <c r="A48" s="75" t="s">
        <v>220</v>
      </c>
      <c r="B48" s="85"/>
      <c r="C48" s="848" t="s">
        <v>221</v>
      </c>
      <c r="D48" s="849"/>
      <c r="E48" s="76" t="s">
        <v>222</v>
      </c>
    </row>
    <row r="49" spans="1:5">
      <c r="A49" s="79"/>
      <c r="C49" s="850" t="s">
        <v>223</v>
      </c>
      <c r="D49" s="851"/>
      <c r="E49" s="80"/>
    </row>
    <row r="50" spans="1:5">
      <c r="A50" s="79"/>
      <c r="C50" s="124"/>
      <c r="D50" s="125"/>
      <c r="E50" s="80"/>
    </row>
    <row r="51" spans="1:5">
      <c r="A51" s="106" t="s">
        <v>161</v>
      </c>
      <c r="C51" s="852"/>
      <c r="D51" s="853"/>
      <c r="E51" s="80"/>
    </row>
    <row r="52" spans="1:5">
      <c r="A52" s="79"/>
      <c r="C52" s="854"/>
      <c r="D52" s="855"/>
      <c r="E52" s="80"/>
    </row>
    <row r="53" spans="1:5">
      <c r="A53" s="75" t="s">
        <v>162</v>
      </c>
      <c r="B53" s="85"/>
      <c r="C53" s="854"/>
      <c r="D53" s="855"/>
      <c r="E53" s="80"/>
    </row>
    <row r="54" spans="1:5">
      <c r="A54" s="79"/>
      <c r="C54" s="836" t="s">
        <v>224</v>
      </c>
      <c r="D54" s="837"/>
      <c r="E54" s="80"/>
    </row>
    <row r="55" spans="1:5">
      <c r="A55" s="94" t="s">
        <v>163</v>
      </c>
      <c r="C55" s="838" t="s">
        <v>225</v>
      </c>
      <c r="D55" s="839"/>
      <c r="E55" s="80" t="s">
        <v>349</v>
      </c>
    </row>
    <row r="56" spans="1:5" ht="6" customHeight="1" thickBot="1">
      <c r="A56" s="82"/>
      <c r="B56" s="83"/>
      <c r="C56" s="840"/>
      <c r="D56" s="841"/>
      <c r="E56" s="84"/>
    </row>
    <row r="57" spans="1:5" ht="24.6" customHeight="1">
      <c r="A57" s="842"/>
      <c r="B57" s="842"/>
      <c r="C57" s="843"/>
      <c r="D57" s="843"/>
      <c r="E57" s="842"/>
    </row>
  </sheetData>
  <mergeCells count="28">
    <mergeCell ref="A11:E11"/>
    <mergeCell ref="B1:D1"/>
    <mergeCell ref="B2:D2"/>
    <mergeCell ref="B3:D3"/>
    <mergeCell ref="A4:E4"/>
    <mergeCell ref="C5:E6"/>
    <mergeCell ref="A1:A3"/>
    <mergeCell ref="A43:E43"/>
    <mergeCell ref="A22:E22"/>
    <mergeCell ref="A26:E26"/>
    <mergeCell ref="A28:C28"/>
    <mergeCell ref="A31:E31"/>
    <mergeCell ref="A36:E36"/>
    <mergeCell ref="A39:E39"/>
    <mergeCell ref="B41:C41"/>
    <mergeCell ref="D41:E42"/>
    <mergeCell ref="B42:C42"/>
    <mergeCell ref="A30:B30"/>
    <mergeCell ref="A29:B29"/>
    <mergeCell ref="C54:D54"/>
    <mergeCell ref="C55:D56"/>
    <mergeCell ref="A57:E57"/>
    <mergeCell ref="A47:E47"/>
    <mergeCell ref="C48:D48"/>
    <mergeCell ref="C49:D49"/>
    <mergeCell ref="C51:D51"/>
    <mergeCell ref="C52:D52"/>
    <mergeCell ref="C53:D53"/>
  </mergeCells>
  <pageMargins left="0.27559055118110237" right="0.11811023622047245" top="0.39370078740157483" bottom="0.39370078740157483" header="0.31496062992125984" footer="0.31496062992125984"/>
  <pageSetup scale="75"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CA86"/>
  <sheetViews>
    <sheetView view="pageBreakPreview" zoomScale="120" zoomScaleNormal="140" zoomScaleSheetLayoutView="120" workbookViewId="0">
      <selection activeCell="I3" sqref="I3:AV4"/>
    </sheetView>
  </sheetViews>
  <sheetFormatPr baseColWidth="10" defaultColWidth="1.28515625" defaultRowHeight="7.5" customHeight="1"/>
  <cols>
    <col min="1" max="1" width="1.85546875" style="9" customWidth="1"/>
    <col min="2" max="6" width="1.5703125" style="9" customWidth="1"/>
    <col min="7" max="7" width="1.28515625" style="9"/>
    <col min="8" max="43" width="1.5703125" style="9" customWidth="1"/>
    <col min="44" max="79" width="1.140625" style="9" customWidth="1"/>
    <col min="80" max="16384" width="1.28515625" style="9"/>
  </cols>
  <sheetData>
    <row r="1" spans="1:79" ht="7.5" customHeight="1">
      <c r="A1" s="741"/>
      <c r="B1" s="741"/>
      <c r="C1" s="741"/>
      <c r="D1" s="741"/>
      <c r="E1" s="741"/>
      <c r="F1" s="741"/>
      <c r="G1" s="741"/>
      <c r="H1" s="741"/>
      <c r="I1" s="393" t="s">
        <v>455</v>
      </c>
      <c r="J1" s="394"/>
      <c r="K1" s="394"/>
      <c r="L1" s="394"/>
      <c r="M1" s="394"/>
      <c r="N1" s="394"/>
      <c r="O1" s="394"/>
      <c r="P1" s="394"/>
      <c r="Q1" s="394"/>
      <c r="R1" s="394"/>
      <c r="S1" s="394"/>
      <c r="T1" s="394"/>
      <c r="U1" s="394"/>
      <c r="V1" s="394"/>
      <c r="W1" s="394"/>
      <c r="X1" s="394"/>
      <c r="Y1" s="394"/>
      <c r="Z1" s="394"/>
      <c r="AA1" s="394"/>
      <c r="AB1" s="394"/>
      <c r="AC1" s="394"/>
      <c r="AD1" s="394"/>
      <c r="AE1" s="394"/>
      <c r="AF1" s="394"/>
      <c r="AG1" s="394"/>
      <c r="AH1" s="394"/>
      <c r="AI1" s="394"/>
      <c r="AJ1" s="394"/>
      <c r="AK1" s="394"/>
      <c r="AL1" s="394"/>
      <c r="AM1" s="394"/>
      <c r="AN1" s="394"/>
      <c r="AO1" s="394"/>
      <c r="AP1" s="394"/>
      <c r="AQ1" s="394"/>
      <c r="AR1" s="394"/>
      <c r="AS1" s="394"/>
      <c r="AT1" s="394"/>
      <c r="AU1" s="394"/>
      <c r="AV1" s="395"/>
      <c r="AW1" s="398" t="s">
        <v>97</v>
      </c>
      <c r="AX1" s="399"/>
      <c r="AY1" s="399"/>
      <c r="AZ1" s="399"/>
      <c r="BA1" s="399"/>
      <c r="BB1" s="399"/>
      <c r="BC1" s="399"/>
      <c r="BD1" s="399"/>
      <c r="BE1" s="399"/>
      <c r="BF1" s="399"/>
      <c r="BG1" s="399"/>
      <c r="BH1" s="399"/>
      <c r="BI1" s="399"/>
      <c r="BJ1" s="399"/>
      <c r="BK1" s="399"/>
      <c r="BL1" s="399"/>
      <c r="BM1" s="399"/>
      <c r="BN1" s="399"/>
      <c r="BO1" s="399"/>
      <c r="BP1" s="399"/>
      <c r="BQ1" s="399"/>
      <c r="BR1" s="399"/>
      <c r="BS1" s="399"/>
      <c r="BT1" s="399"/>
      <c r="BU1" s="399"/>
      <c r="BV1" s="399"/>
      <c r="BW1" s="399"/>
      <c r="BX1" s="399"/>
      <c r="BY1" s="399"/>
      <c r="BZ1" s="399"/>
      <c r="CA1" s="400"/>
    </row>
    <row r="2" spans="1:79" ht="7.5" customHeight="1">
      <c r="A2" s="741"/>
      <c r="B2" s="741"/>
      <c r="C2" s="741"/>
      <c r="D2" s="741"/>
      <c r="E2" s="741"/>
      <c r="F2" s="741"/>
      <c r="G2" s="741"/>
      <c r="H2" s="741"/>
      <c r="I2" s="396"/>
      <c r="J2" s="396"/>
      <c r="K2" s="396"/>
      <c r="L2" s="396"/>
      <c r="M2" s="396"/>
      <c r="N2" s="396"/>
      <c r="O2" s="396"/>
      <c r="P2" s="396"/>
      <c r="Q2" s="396"/>
      <c r="R2" s="396"/>
      <c r="S2" s="396"/>
      <c r="T2" s="396"/>
      <c r="U2" s="396"/>
      <c r="V2" s="396"/>
      <c r="W2" s="396"/>
      <c r="X2" s="396"/>
      <c r="Y2" s="396"/>
      <c r="Z2" s="396"/>
      <c r="AA2" s="396"/>
      <c r="AB2" s="396"/>
      <c r="AC2" s="396"/>
      <c r="AD2" s="396"/>
      <c r="AE2" s="396"/>
      <c r="AF2" s="396"/>
      <c r="AG2" s="396"/>
      <c r="AH2" s="396"/>
      <c r="AI2" s="396"/>
      <c r="AJ2" s="396"/>
      <c r="AK2" s="396"/>
      <c r="AL2" s="396"/>
      <c r="AM2" s="396"/>
      <c r="AN2" s="396"/>
      <c r="AO2" s="396"/>
      <c r="AP2" s="396"/>
      <c r="AQ2" s="396"/>
      <c r="AR2" s="396"/>
      <c r="AS2" s="396"/>
      <c r="AT2" s="396"/>
      <c r="AU2" s="396"/>
      <c r="AV2" s="397"/>
      <c r="AW2" s="401"/>
      <c r="AX2" s="402"/>
      <c r="AY2" s="402"/>
      <c r="AZ2" s="402"/>
      <c r="BA2" s="402"/>
      <c r="BB2" s="402"/>
      <c r="BC2" s="402"/>
      <c r="BD2" s="402"/>
      <c r="BE2" s="402"/>
      <c r="BF2" s="402"/>
      <c r="BG2" s="402"/>
      <c r="BH2" s="402"/>
      <c r="BI2" s="402"/>
      <c r="BJ2" s="402"/>
      <c r="BK2" s="402"/>
      <c r="BL2" s="402"/>
      <c r="BM2" s="402"/>
      <c r="BN2" s="402"/>
      <c r="BO2" s="402"/>
      <c r="BP2" s="402"/>
      <c r="BQ2" s="402"/>
      <c r="BR2" s="402"/>
      <c r="BS2" s="402"/>
      <c r="BT2" s="402"/>
      <c r="BU2" s="402"/>
      <c r="BV2" s="402"/>
      <c r="BW2" s="402"/>
      <c r="BX2" s="402"/>
      <c r="BY2" s="402"/>
      <c r="BZ2" s="402"/>
      <c r="CA2" s="403"/>
    </row>
    <row r="3" spans="1:79" ht="7.5" customHeight="1">
      <c r="A3" s="741"/>
      <c r="B3" s="741"/>
      <c r="C3" s="741"/>
      <c r="D3" s="741"/>
      <c r="E3" s="741"/>
      <c r="F3" s="741"/>
      <c r="G3" s="741"/>
      <c r="H3" s="741"/>
      <c r="I3" s="404" t="s">
        <v>1</v>
      </c>
      <c r="J3" s="404"/>
      <c r="K3" s="404"/>
      <c r="L3" s="404"/>
      <c r="M3" s="404"/>
      <c r="N3" s="404"/>
      <c r="O3" s="404"/>
      <c r="P3" s="404"/>
      <c r="Q3" s="404"/>
      <c r="R3" s="404"/>
      <c r="S3" s="404"/>
      <c r="T3" s="404"/>
      <c r="U3" s="404"/>
      <c r="V3" s="404"/>
      <c r="W3" s="404"/>
      <c r="X3" s="404"/>
      <c r="Y3" s="404"/>
      <c r="Z3" s="404"/>
      <c r="AA3" s="404"/>
      <c r="AB3" s="404"/>
      <c r="AC3" s="404"/>
      <c r="AD3" s="404"/>
      <c r="AE3" s="404"/>
      <c r="AF3" s="404"/>
      <c r="AG3" s="404"/>
      <c r="AH3" s="404"/>
      <c r="AI3" s="404"/>
      <c r="AJ3" s="404"/>
      <c r="AK3" s="404"/>
      <c r="AL3" s="404"/>
      <c r="AM3" s="404"/>
      <c r="AN3" s="404"/>
      <c r="AO3" s="404"/>
      <c r="AP3" s="404"/>
      <c r="AQ3" s="404"/>
      <c r="AR3" s="404"/>
      <c r="AS3" s="404"/>
      <c r="AT3" s="404"/>
      <c r="AU3" s="404"/>
      <c r="AV3" s="404"/>
      <c r="AW3" s="1014" t="s">
        <v>412</v>
      </c>
      <c r="AX3" s="1015"/>
      <c r="AY3" s="1015"/>
      <c r="AZ3" s="1015"/>
      <c r="BA3" s="1015"/>
      <c r="BB3" s="1015"/>
      <c r="BC3" s="1015"/>
      <c r="BD3" s="1015"/>
      <c r="BE3" s="1015"/>
      <c r="BF3" s="1015"/>
      <c r="BG3" s="1015"/>
      <c r="BH3" s="1015"/>
      <c r="BI3" s="1015"/>
      <c r="BJ3" s="1015"/>
      <c r="BK3" s="1015"/>
      <c r="BL3" s="1015"/>
      <c r="BM3" s="1015"/>
      <c r="BN3" s="1015"/>
      <c r="BO3" s="1015"/>
      <c r="BP3" s="1015"/>
      <c r="BQ3" s="1015"/>
      <c r="BR3" s="1015"/>
      <c r="BS3" s="1015"/>
      <c r="BT3" s="1015"/>
      <c r="BU3" s="1015"/>
      <c r="BV3" s="1015"/>
      <c r="BW3" s="1015"/>
      <c r="BX3" s="1015"/>
      <c r="BY3" s="1015"/>
      <c r="BZ3" s="1015"/>
      <c r="CA3" s="1016"/>
    </row>
    <row r="4" spans="1:79" ht="8.25" customHeight="1">
      <c r="A4" s="741"/>
      <c r="B4" s="741"/>
      <c r="C4" s="741"/>
      <c r="D4" s="741"/>
      <c r="E4" s="741"/>
      <c r="F4" s="741"/>
      <c r="G4" s="741"/>
      <c r="H4" s="741"/>
      <c r="I4" s="404"/>
      <c r="J4" s="404"/>
      <c r="K4" s="404"/>
      <c r="L4" s="404"/>
      <c r="M4" s="404"/>
      <c r="N4" s="404"/>
      <c r="O4" s="404"/>
      <c r="P4" s="404"/>
      <c r="Q4" s="404"/>
      <c r="R4" s="404"/>
      <c r="S4" s="404"/>
      <c r="T4" s="404"/>
      <c r="U4" s="404"/>
      <c r="V4" s="404"/>
      <c r="W4" s="404"/>
      <c r="X4" s="404"/>
      <c r="Y4" s="404"/>
      <c r="Z4" s="404"/>
      <c r="AA4" s="404"/>
      <c r="AB4" s="404"/>
      <c r="AC4" s="404"/>
      <c r="AD4" s="404"/>
      <c r="AE4" s="404"/>
      <c r="AF4" s="404"/>
      <c r="AG4" s="404"/>
      <c r="AH4" s="404"/>
      <c r="AI4" s="404"/>
      <c r="AJ4" s="404"/>
      <c r="AK4" s="404"/>
      <c r="AL4" s="404"/>
      <c r="AM4" s="404"/>
      <c r="AN4" s="404"/>
      <c r="AO4" s="404"/>
      <c r="AP4" s="404"/>
      <c r="AQ4" s="404"/>
      <c r="AR4" s="404"/>
      <c r="AS4" s="404"/>
      <c r="AT4" s="404"/>
      <c r="AU4" s="404"/>
      <c r="AV4" s="404"/>
      <c r="AW4" s="1017"/>
      <c r="AX4" s="1018"/>
      <c r="AY4" s="1018"/>
      <c r="AZ4" s="1018"/>
      <c r="BA4" s="1018"/>
      <c r="BB4" s="1018"/>
      <c r="BC4" s="1018"/>
      <c r="BD4" s="1018"/>
      <c r="BE4" s="1018"/>
      <c r="BF4" s="1018"/>
      <c r="BG4" s="1018"/>
      <c r="BH4" s="1018"/>
      <c r="BI4" s="1018"/>
      <c r="BJ4" s="1018"/>
      <c r="BK4" s="1018"/>
      <c r="BL4" s="1018"/>
      <c r="BM4" s="1018"/>
      <c r="BN4" s="1018"/>
      <c r="BO4" s="1018"/>
      <c r="BP4" s="1018"/>
      <c r="BQ4" s="1018"/>
      <c r="BR4" s="1018"/>
      <c r="BS4" s="1018"/>
      <c r="BT4" s="1018"/>
      <c r="BU4" s="1018"/>
      <c r="BV4" s="1018"/>
      <c r="BW4" s="1018"/>
      <c r="BX4" s="1018"/>
      <c r="BY4" s="1018"/>
      <c r="BZ4" s="1018"/>
      <c r="CA4" s="1019"/>
    </row>
    <row r="5" spans="1:79" ht="7.5" customHeight="1">
      <c r="A5" s="741"/>
      <c r="B5" s="741"/>
      <c r="C5" s="741"/>
      <c r="D5" s="741"/>
      <c r="E5" s="741"/>
      <c r="F5" s="741"/>
      <c r="G5" s="741"/>
      <c r="H5" s="741"/>
      <c r="I5" s="404" t="s">
        <v>2</v>
      </c>
      <c r="J5" s="404"/>
      <c r="K5" s="404"/>
      <c r="L5" s="404"/>
      <c r="M5" s="404"/>
      <c r="N5" s="404"/>
      <c r="O5" s="404"/>
      <c r="P5" s="404"/>
      <c r="Q5" s="404"/>
      <c r="R5" s="404"/>
      <c r="S5" s="404"/>
      <c r="T5" s="404"/>
      <c r="U5" s="404"/>
      <c r="V5" s="404"/>
      <c r="W5" s="404"/>
      <c r="X5" s="404"/>
      <c r="Y5" s="404"/>
      <c r="Z5" s="404"/>
      <c r="AA5" s="404"/>
      <c r="AB5" s="404"/>
      <c r="AC5" s="404"/>
      <c r="AD5" s="404"/>
      <c r="AE5" s="404"/>
      <c r="AF5" s="404"/>
      <c r="AG5" s="404"/>
      <c r="AH5" s="404"/>
      <c r="AI5" s="404"/>
      <c r="AJ5" s="404"/>
      <c r="AK5" s="404"/>
      <c r="AL5" s="404"/>
      <c r="AM5" s="404"/>
      <c r="AN5" s="404"/>
      <c r="AO5" s="404"/>
      <c r="AP5" s="404"/>
      <c r="AQ5" s="404"/>
      <c r="AR5" s="404"/>
      <c r="AS5" s="404"/>
      <c r="AT5" s="404"/>
      <c r="AU5" s="404"/>
      <c r="AV5" s="411"/>
      <c r="AW5" s="414" t="s">
        <v>59</v>
      </c>
      <c r="AX5" s="415"/>
      <c r="AY5" s="416"/>
      <c r="AZ5" s="420">
        <f ca="1">+RANDBETWEEN(20252000,20252999)</f>
        <v>20252845</v>
      </c>
      <c r="BA5" s="420"/>
      <c r="BB5" s="420"/>
      <c r="BC5" s="420"/>
      <c r="BD5" s="420"/>
      <c r="BE5" s="420"/>
      <c r="BF5" s="420"/>
      <c r="BG5" s="420"/>
      <c r="BH5" s="420"/>
      <c r="BI5" s="420"/>
      <c r="BJ5" s="420"/>
      <c r="BK5" s="420"/>
      <c r="BL5" s="420"/>
      <c r="BM5" s="420"/>
      <c r="BN5" s="420"/>
      <c r="BO5" s="420"/>
      <c r="BP5" s="420"/>
      <c r="BQ5" s="420"/>
      <c r="BR5" s="420"/>
      <c r="BS5" s="420"/>
      <c r="BT5" s="420"/>
      <c r="BU5" s="420"/>
      <c r="BV5" s="420"/>
      <c r="BW5" s="420"/>
      <c r="BX5" s="420"/>
      <c r="BY5" s="420"/>
      <c r="BZ5" s="420"/>
      <c r="CA5" s="421"/>
    </row>
    <row r="6" spans="1:79" ht="5.25" customHeight="1">
      <c r="A6" s="741"/>
      <c r="B6" s="741"/>
      <c r="C6" s="741"/>
      <c r="D6" s="741"/>
      <c r="E6" s="741"/>
      <c r="F6" s="741"/>
      <c r="G6" s="741"/>
      <c r="H6" s="741"/>
      <c r="I6" s="404"/>
      <c r="J6" s="404"/>
      <c r="K6" s="404"/>
      <c r="L6" s="404"/>
      <c r="M6" s="404"/>
      <c r="N6" s="404"/>
      <c r="O6" s="404"/>
      <c r="P6" s="404"/>
      <c r="Q6" s="404"/>
      <c r="R6" s="404"/>
      <c r="S6" s="404"/>
      <c r="T6" s="404"/>
      <c r="U6" s="404"/>
      <c r="V6" s="404"/>
      <c r="W6" s="404"/>
      <c r="X6" s="404"/>
      <c r="Y6" s="404"/>
      <c r="Z6" s="404"/>
      <c r="AA6" s="404"/>
      <c r="AB6" s="404"/>
      <c r="AC6" s="404"/>
      <c r="AD6" s="404"/>
      <c r="AE6" s="404"/>
      <c r="AF6" s="404"/>
      <c r="AG6" s="404"/>
      <c r="AH6" s="404"/>
      <c r="AI6" s="404"/>
      <c r="AJ6" s="404"/>
      <c r="AK6" s="404"/>
      <c r="AL6" s="404"/>
      <c r="AM6" s="404"/>
      <c r="AN6" s="404"/>
      <c r="AO6" s="404"/>
      <c r="AP6" s="404"/>
      <c r="AQ6" s="404"/>
      <c r="AR6" s="404"/>
      <c r="AS6" s="404"/>
      <c r="AT6" s="404"/>
      <c r="AU6" s="404"/>
      <c r="AV6" s="411"/>
      <c r="AW6" s="417"/>
      <c r="AX6" s="418"/>
      <c r="AY6" s="419"/>
      <c r="AZ6" s="420"/>
      <c r="BA6" s="420"/>
      <c r="BB6" s="420"/>
      <c r="BC6" s="420"/>
      <c r="BD6" s="420"/>
      <c r="BE6" s="420"/>
      <c r="BF6" s="420"/>
      <c r="BG6" s="420"/>
      <c r="BH6" s="420"/>
      <c r="BI6" s="420"/>
      <c r="BJ6" s="420"/>
      <c r="BK6" s="420"/>
      <c r="BL6" s="420"/>
      <c r="BM6" s="420"/>
      <c r="BN6" s="420"/>
      <c r="BO6" s="420"/>
      <c r="BP6" s="420"/>
      <c r="BQ6" s="420"/>
      <c r="BR6" s="420"/>
      <c r="BS6" s="420"/>
      <c r="BT6" s="420"/>
      <c r="BU6" s="420"/>
      <c r="BV6" s="420"/>
      <c r="BW6" s="420"/>
      <c r="BX6" s="420"/>
      <c r="BY6" s="420"/>
      <c r="BZ6" s="420"/>
      <c r="CA6" s="421"/>
    </row>
    <row r="7" spans="1:79" ht="2.25" customHeight="1">
      <c r="A7" s="741"/>
      <c r="B7" s="741"/>
      <c r="C7" s="741"/>
      <c r="D7" s="741"/>
      <c r="E7" s="741"/>
      <c r="F7" s="741"/>
      <c r="G7" s="741"/>
      <c r="H7" s="741"/>
      <c r="I7" s="412"/>
      <c r="J7" s="412"/>
      <c r="K7" s="412"/>
      <c r="L7" s="412"/>
      <c r="M7" s="412"/>
      <c r="N7" s="412"/>
      <c r="O7" s="412"/>
      <c r="P7" s="412"/>
      <c r="Q7" s="412"/>
      <c r="R7" s="412"/>
      <c r="S7" s="412"/>
      <c r="T7" s="412"/>
      <c r="U7" s="412"/>
      <c r="V7" s="412"/>
      <c r="W7" s="412"/>
      <c r="X7" s="412"/>
      <c r="Y7" s="412"/>
      <c r="Z7" s="412"/>
      <c r="AA7" s="412"/>
      <c r="AB7" s="412"/>
      <c r="AC7" s="412"/>
      <c r="AD7" s="412"/>
      <c r="AE7" s="412"/>
      <c r="AF7" s="412"/>
      <c r="AG7" s="412"/>
      <c r="AH7" s="412"/>
      <c r="AI7" s="412"/>
      <c r="AJ7" s="412"/>
      <c r="AK7" s="412"/>
      <c r="AL7" s="412"/>
      <c r="AM7" s="412"/>
      <c r="AN7" s="412"/>
      <c r="AO7" s="412"/>
      <c r="AP7" s="412"/>
      <c r="AQ7" s="412"/>
      <c r="AR7" s="412"/>
      <c r="AS7" s="412"/>
      <c r="AT7" s="412"/>
      <c r="AU7" s="412"/>
      <c r="AV7" s="413"/>
      <c r="AW7" s="37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61"/>
    </row>
    <row r="8" spans="1:79" ht="7.5" customHeight="1">
      <c r="A8" s="741"/>
      <c r="B8" s="741"/>
      <c r="C8" s="741"/>
      <c r="D8" s="741"/>
      <c r="E8" s="741"/>
      <c r="F8" s="741"/>
      <c r="G8" s="741"/>
      <c r="H8" s="741"/>
      <c r="I8" s="886" t="s">
        <v>377</v>
      </c>
      <c r="J8" s="886"/>
      <c r="K8" s="886"/>
      <c r="L8" s="886"/>
      <c r="M8" s="886"/>
      <c r="N8" s="886"/>
      <c r="O8" s="886"/>
      <c r="P8" s="886"/>
      <c r="Q8" s="886"/>
      <c r="R8" s="886"/>
      <c r="S8" s="886"/>
      <c r="T8" s="886"/>
      <c r="U8" s="886"/>
      <c r="V8" s="886"/>
      <c r="W8" s="886"/>
      <c r="X8" s="886"/>
      <c r="Y8" s="886"/>
      <c r="Z8" s="886"/>
      <c r="AA8" s="886"/>
      <c r="AB8" s="886"/>
      <c r="AC8" s="886"/>
      <c r="AD8" s="886"/>
      <c r="AE8" s="886"/>
      <c r="AF8" s="886"/>
      <c r="AG8" s="886"/>
      <c r="AH8" s="886"/>
      <c r="AI8" s="886"/>
      <c r="AJ8" s="886"/>
      <c r="AK8" s="886"/>
      <c r="AL8" s="886"/>
      <c r="AM8" s="886"/>
      <c r="AN8" s="886"/>
      <c r="AO8" s="886"/>
      <c r="AP8" s="886"/>
      <c r="AQ8" s="886"/>
      <c r="AR8" s="886"/>
      <c r="AS8" s="886"/>
      <c r="AT8" s="886"/>
      <c r="AU8" s="886"/>
      <c r="AV8" s="886"/>
      <c r="AW8" s="888"/>
      <c r="AX8" s="888"/>
      <c r="AY8" s="888"/>
      <c r="AZ8" s="888"/>
      <c r="BA8" s="888"/>
      <c r="BB8" s="888"/>
      <c r="BC8" s="888"/>
      <c r="BD8" s="888"/>
      <c r="BE8" s="888"/>
      <c r="BF8" s="888"/>
      <c r="BG8" s="888"/>
      <c r="BH8" s="888"/>
      <c r="BI8" s="888"/>
      <c r="BJ8" s="888"/>
      <c r="BK8" s="888"/>
      <c r="BL8" s="888"/>
      <c r="BM8" s="888"/>
      <c r="BN8" s="888"/>
      <c r="BO8" s="888"/>
      <c r="BP8" s="888"/>
      <c r="BQ8" s="888"/>
      <c r="BR8" s="888"/>
      <c r="BS8" s="888"/>
      <c r="BT8" s="888"/>
      <c r="BU8" s="888"/>
      <c r="BV8" s="888"/>
      <c r="BW8" s="888"/>
      <c r="BX8" s="888"/>
      <c r="BY8" s="888"/>
      <c r="BZ8" s="888"/>
      <c r="CA8" s="889"/>
    </row>
    <row r="9" spans="1:79" ht="7.5" customHeight="1">
      <c r="A9" s="741"/>
      <c r="B9" s="741"/>
      <c r="C9" s="741"/>
      <c r="D9" s="741"/>
      <c r="E9" s="741"/>
      <c r="F9" s="741"/>
      <c r="G9" s="741"/>
      <c r="H9" s="741"/>
      <c r="I9" s="423"/>
      <c r="J9" s="423"/>
      <c r="K9" s="423"/>
      <c r="L9" s="423"/>
      <c r="M9" s="423"/>
      <c r="N9" s="423"/>
      <c r="O9" s="423"/>
      <c r="P9" s="423"/>
      <c r="Q9" s="423"/>
      <c r="R9" s="423"/>
      <c r="S9" s="423"/>
      <c r="T9" s="423"/>
      <c r="U9" s="423"/>
      <c r="V9" s="423"/>
      <c r="W9" s="423"/>
      <c r="X9" s="423"/>
      <c r="Y9" s="423"/>
      <c r="Z9" s="423"/>
      <c r="AA9" s="423"/>
      <c r="AB9" s="423"/>
      <c r="AC9" s="423"/>
      <c r="AD9" s="423"/>
      <c r="AE9" s="423"/>
      <c r="AF9" s="423"/>
      <c r="AG9" s="423"/>
      <c r="AH9" s="423"/>
      <c r="AI9" s="423"/>
      <c r="AJ9" s="423"/>
      <c r="AK9" s="423"/>
      <c r="AL9" s="423"/>
      <c r="AM9" s="423"/>
      <c r="AN9" s="423"/>
      <c r="AO9" s="423"/>
      <c r="AP9" s="423"/>
      <c r="AQ9" s="423"/>
      <c r="AR9" s="423"/>
      <c r="AS9" s="423"/>
      <c r="AT9" s="423"/>
      <c r="AU9" s="423"/>
      <c r="AV9" s="423"/>
      <c r="AW9" s="423"/>
      <c r="AX9" s="423"/>
      <c r="AY9" s="423"/>
      <c r="AZ9" s="423"/>
      <c r="BA9" s="423"/>
      <c r="BB9" s="423"/>
      <c r="BC9" s="423"/>
      <c r="BD9" s="423"/>
      <c r="BE9" s="423"/>
      <c r="BF9" s="423"/>
      <c r="BG9" s="423"/>
      <c r="BH9" s="423"/>
      <c r="BI9" s="423"/>
      <c r="BJ9" s="423"/>
      <c r="BK9" s="423"/>
      <c r="BL9" s="423"/>
      <c r="BM9" s="423"/>
      <c r="BN9" s="423"/>
      <c r="BO9" s="423"/>
      <c r="BP9" s="423"/>
      <c r="BQ9" s="423"/>
      <c r="BR9" s="423"/>
      <c r="BS9" s="423"/>
      <c r="BT9" s="423"/>
      <c r="BU9" s="423"/>
      <c r="BV9" s="423"/>
      <c r="BW9" s="423"/>
      <c r="BX9" s="423"/>
      <c r="BY9" s="423"/>
      <c r="BZ9" s="423"/>
      <c r="CA9" s="424"/>
    </row>
    <row r="10" spans="1:79" ht="7.5" customHeight="1" thickBot="1">
      <c r="A10" s="741"/>
      <c r="B10" s="741"/>
      <c r="C10" s="741"/>
      <c r="D10" s="741"/>
      <c r="E10" s="741"/>
      <c r="F10" s="741"/>
      <c r="G10" s="741"/>
      <c r="H10" s="741"/>
      <c r="I10" s="426"/>
      <c r="J10" s="426"/>
      <c r="K10" s="426"/>
      <c r="L10" s="426"/>
      <c r="M10" s="426"/>
      <c r="N10" s="426"/>
      <c r="O10" s="426"/>
      <c r="P10" s="426"/>
      <c r="Q10" s="426"/>
      <c r="R10" s="426"/>
      <c r="S10" s="426"/>
      <c r="T10" s="426"/>
      <c r="U10" s="426"/>
      <c r="V10" s="426"/>
      <c r="W10" s="426"/>
      <c r="X10" s="426"/>
      <c r="Y10" s="426"/>
      <c r="Z10" s="426"/>
      <c r="AA10" s="426"/>
      <c r="AB10" s="426"/>
      <c r="AC10" s="426"/>
      <c r="AD10" s="426"/>
      <c r="AE10" s="426"/>
      <c r="AF10" s="426"/>
      <c r="AG10" s="426"/>
      <c r="AH10" s="426"/>
      <c r="AI10" s="426"/>
      <c r="AJ10" s="426"/>
      <c r="AK10" s="426"/>
      <c r="AL10" s="426"/>
      <c r="AM10" s="426"/>
      <c r="AN10" s="426"/>
      <c r="AO10" s="426"/>
      <c r="AP10" s="426"/>
      <c r="AQ10" s="426"/>
      <c r="AR10" s="426"/>
      <c r="AS10" s="426"/>
      <c r="AT10" s="426"/>
      <c r="AU10" s="426"/>
      <c r="AV10" s="426"/>
      <c r="AW10" s="426"/>
      <c r="AX10" s="426"/>
      <c r="AY10" s="426"/>
      <c r="AZ10" s="426"/>
      <c r="BA10" s="426"/>
      <c r="BB10" s="426"/>
      <c r="BC10" s="426"/>
      <c r="BD10" s="426"/>
      <c r="BE10" s="426"/>
      <c r="BF10" s="426"/>
      <c r="BG10" s="426"/>
      <c r="BH10" s="426"/>
      <c r="BI10" s="426"/>
      <c r="BJ10" s="426"/>
      <c r="BK10" s="426"/>
      <c r="BL10" s="426"/>
      <c r="BM10" s="426"/>
      <c r="BN10" s="426"/>
      <c r="BO10" s="426"/>
      <c r="BP10" s="426"/>
      <c r="BQ10" s="426"/>
      <c r="BR10" s="426"/>
      <c r="BS10" s="426"/>
      <c r="BT10" s="426"/>
      <c r="BU10" s="426"/>
      <c r="BV10" s="426"/>
      <c r="BW10" s="426"/>
      <c r="BX10" s="426"/>
      <c r="BY10" s="426"/>
      <c r="BZ10" s="426"/>
      <c r="CA10" s="427"/>
    </row>
    <row r="11" spans="1:79" ht="6" customHeight="1">
      <c r="A11" s="887"/>
      <c r="B11" s="887"/>
      <c r="C11" s="887"/>
      <c r="D11" s="887"/>
      <c r="E11" s="887"/>
      <c r="F11" s="887"/>
      <c r="G11" s="887"/>
      <c r="H11" s="887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  <c r="BZ11" s="25"/>
      <c r="CA11" s="63"/>
    </row>
    <row r="12" spans="1:79" ht="6.75" customHeight="1">
      <c r="A12" s="428"/>
      <c r="B12" s="429"/>
      <c r="C12" s="429"/>
      <c r="D12" s="429"/>
      <c r="E12" s="429"/>
      <c r="F12" s="429"/>
      <c r="G12" s="429"/>
      <c r="H12" s="429"/>
      <c r="I12" s="429"/>
      <c r="J12" s="429"/>
      <c r="K12" s="429"/>
      <c r="L12" s="429"/>
      <c r="M12" s="429"/>
      <c r="N12" s="429"/>
      <c r="O12" s="429"/>
      <c r="P12" s="429"/>
      <c r="Q12" s="429"/>
      <c r="R12" s="429"/>
      <c r="S12" s="429"/>
      <c r="T12" s="429"/>
      <c r="U12" s="429"/>
      <c r="V12" s="429"/>
      <c r="W12" s="429"/>
      <c r="X12" s="429"/>
      <c r="Y12" s="429"/>
      <c r="Z12" s="429"/>
      <c r="AA12" s="429"/>
      <c r="AB12" s="429"/>
      <c r="AC12" s="429"/>
      <c r="AD12" s="429"/>
      <c r="AE12" s="429"/>
      <c r="AF12" s="429"/>
      <c r="AG12" s="429"/>
      <c r="AH12" s="429"/>
      <c r="AI12" s="429"/>
      <c r="AJ12" s="429"/>
      <c r="AK12" s="429"/>
      <c r="AL12" s="429"/>
      <c r="AM12" s="429"/>
      <c r="AN12" s="429"/>
      <c r="AO12" s="429"/>
      <c r="AP12" s="429"/>
      <c r="AQ12" s="1003"/>
      <c r="AR12" s="781" t="s">
        <v>378</v>
      </c>
      <c r="AS12" s="782"/>
      <c r="AT12" s="782"/>
      <c r="AU12" s="782"/>
      <c r="AV12" s="782"/>
      <c r="AW12" s="782"/>
      <c r="AX12" s="782"/>
      <c r="AY12" s="782"/>
      <c r="AZ12" s="782"/>
      <c r="BA12" s="782"/>
      <c r="BB12" s="782"/>
      <c r="BC12" s="783"/>
      <c r="BD12" s="781" t="s">
        <v>178</v>
      </c>
      <c r="BE12" s="782"/>
      <c r="BF12" s="782"/>
      <c r="BG12" s="782"/>
      <c r="BH12" s="782"/>
      <c r="BI12" s="783"/>
      <c r="BJ12" s="781" t="s">
        <v>101</v>
      </c>
      <c r="BK12" s="782"/>
      <c r="BL12" s="782"/>
      <c r="BM12" s="782"/>
      <c r="BN12" s="782"/>
      <c r="BO12" s="783"/>
      <c r="BP12" s="781" t="s">
        <v>379</v>
      </c>
      <c r="BQ12" s="782"/>
      <c r="BR12" s="782"/>
      <c r="BS12" s="782"/>
      <c r="BT12" s="782"/>
      <c r="BU12" s="782"/>
      <c r="BV12" s="782"/>
      <c r="BW12" s="782"/>
      <c r="BX12" s="782"/>
      <c r="BY12" s="782"/>
      <c r="BZ12" s="782"/>
      <c r="CA12" s="787"/>
    </row>
    <row r="13" spans="1:79" ht="6" customHeight="1">
      <c r="A13" s="431"/>
      <c r="B13" s="404"/>
      <c r="C13" s="404"/>
      <c r="D13" s="404"/>
      <c r="E13" s="404"/>
      <c r="F13" s="404"/>
      <c r="G13" s="404"/>
      <c r="H13" s="404"/>
      <c r="I13" s="404"/>
      <c r="J13" s="404"/>
      <c r="K13" s="404"/>
      <c r="L13" s="404"/>
      <c r="M13" s="404"/>
      <c r="N13" s="404"/>
      <c r="O13" s="404"/>
      <c r="P13" s="404"/>
      <c r="Q13" s="404"/>
      <c r="R13" s="404"/>
      <c r="S13" s="404"/>
      <c r="T13" s="404"/>
      <c r="U13" s="404"/>
      <c r="V13" s="404"/>
      <c r="W13" s="404"/>
      <c r="X13" s="404"/>
      <c r="Y13" s="404"/>
      <c r="Z13" s="404"/>
      <c r="AA13" s="404"/>
      <c r="AB13" s="404"/>
      <c r="AC13" s="404"/>
      <c r="AD13" s="404"/>
      <c r="AE13" s="404"/>
      <c r="AF13" s="404"/>
      <c r="AG13" s="404"/>
      <c r="AH13" s="404"/>
      <c r="AI13" s="404"/>
      <c r="AJ13" s="404"/>
      <c r="AK13" s="404"/>
      <c r="AL13" s="404"/>
      <c r="AM13" s="404"/>
      <c r="AN13" s="404"/>
      <c r="AO13" s="404"/>
      <c r="AP13" s="404"/>
      <c r="AQ13" s="1004"/>
      <c r="AR13" s="1005"/>
      <c r="AS13" s="1006"/>
      <c r="AT13" s="1006"/>
      <c r="AU13" s="1006"/>
      <c r="AV13" s="1006"/>
      <c r="AW13" s="1006"/>
      <c r="AX13" s="1006"/>
      <c r="AY13" s="1006"/>
      <c r="AZ13" s="1006"/>
      <c r="BA13" s="1006"/>
      <c r="BB13" s="1006"/>
      <c r="BC13" s="1007"/>
      <c r="BD13" s="1008"/>
      <c r="BE13" s="1009"/>
      <c r="BF13" s="1009"/>
      <c r="BG13" s="1009"/>
      <c r="BH13" s="1009"/>
      <c r="BI13" s="1010"/>
      <c r="BJ13" s="1008"/>
      <c r="BK13" s="1009"/>
      <c r="BL13" s="1009"/>
      <c r="BM13" s="1009"/>
      <c r="BN13" s="1009"/>
      <c r="BO13" s="1010"/>
      <c r="BP13" s="1008"/>
      <c r="BQ13" s="1009"/>
      <c r="BR13" s="1009"/>
      <c r="BS13" s="1009"/>
      <c r="BT13" s="1009"/>
      <c r="BU13" s="1009"/>
      <c r="BV13" s="1009"/>
      <c r="BW13" s="1009"/>
      <c r="BX13" s="1009"/>
      <c r="BY13" s="1009"/>
      <c r="BZ13" s="1009"/>
      <c r="CA13" s="1011"/>
    </row>
    <row r="14" spans="1:79" ht="7.5" customHeight="1">
      <c r="A14" s="431"/>
      <c r="B14" s="404"/>
      <c r="C14" s="404"/>
      <c r="D14" s="404"/>
      <c r="E14" s="404"/>
      <c r="F14" s="404"/>
      <c r="G14" s="404"/>
      <c r="H14" s="404"/>
      <c r="I14" s="404"/>
      <c r="J14" s="404"/>
      <c r="K14" s="404"/>
      <c r="L14" s="404"/>
      <c r="M14" s="404"/>
      <c r="N14" s="404"/>
      <c r="O14" s="404"/>
      <c r="P14" s="404"/>
      <c r="Q14" s="404"/>
      <c r="R14" s="404"/>
      <c r="S14" s="404"/>
      <c r="T14" s="404"/>
      <c r="U14" s="404"/>
      <c r="V14" s="404"/>
      <c r="W14" s="404"/>
      <c r="X14" s="404"/>
      <c r="Y14" s="404"/>
      <c r="Z14" s="404"/>
      <c r="AA14" s="404"/>
      <c r="AB14" s="404"/>
      <c r="AC14" s="404"/>
      <c r="AD14" s="404"/>
      <c r="AE14" s="404"/>
      <c r="AF14" s="404"/>
      <c r="AG14" s="404"/>
      <c r="AH14" s="404"/>
      <c r="AI14" s="404"/>
      <c r="AJ14" s="404"/>
      <c r="AK14" s="404"/>
      <c r="AL14" s="404"/>
      <c r="AM14" s="404"/>
      <c r="AN14" s="404"/>
      <c r="AO14" s="404"/>
      <c r="AP14" s="404"/>
      <c r="AQ14" s="1004"/>
      <c r="AR14" s="1005"/>
      <c r="AS14" s="1006"/>
      <c r="AT14" s="1006"/>
      <c r="AU14" s="1006"/>
      <c r="AV14" s="1006"/>
      <c r="AW14" s="1006"/>
      <c r="AX14" s="1006"/>
      <c r="AY14" s="1006"/>
      <c r="AZ14" s="1006"/>
      <c r="BA14" s="1006"/>
      <c r="BB14" s="1006"/>
      <c r="BC14" s="1007"/>
      <c r="BD14" s="1012"/>
      <c r="BE14" s="1012"/>
      <c r="BF14" s="1012"/>
      <c r="BG14" s="1012"/>
      <c r="BH14" s="1012"/>
      <c r="BI14" s="1012"/>
      <c r="BJ14" s="1012"/>
      <c r="BK14" s="1012"/>
      <c r="BL14" s="1012"/>
      <c r="BM14" s="1012"/>
      <c r="BN14" s="1012"/>
      <c r="BO14" s="1012"/>
      <c r="BP14" s="1020"/>
      <c r="BQ14" s="1021"/>
      <c r="BR14" s="1022"/>
      <c r="BS14" s="1020"/>
      <c r="BT14" s="1021"/>
      <c r="BU14" s="1022"/>
      <c r="BV14" s="1012"/>
      <c r="BW14" s="1012"/>
      <c r="BX14" s="1012"/>
      <c r="BY14" s="1012"/>
      <c r="BZ14" s="1012"/>
      <c r="CA14" s="1012"/>
    </row>
    <row r="15" spans="1:79" ht="7.5" customHeight="1">
      <c r="A15" s="431"/>
      <c r="B15" s="404"/>
      <c r="C15" s="404"/>
      <c r="D15" s="404"/>
      <c r="E15" s="404"/>
      <c r="F15" s="404"/>
      <c r="G15" s="404"/>
      <c r="H15" s="404"/>
      <c r="I15" s="404"/>
      <c r="J15" s="404"/>
      <c r="K15" s="404"/>
      <c r="L15" s="404"/>
      <c r="M15" s="404"/>
      <c r="N15" s="404"/>
      <c r="O15" s="404"/>
      <c r="P15" s="404"/>
      <c r="Q15" s="404"/>
      <c r="R15" s="404"/>
      <c r="S15" s="404"/>
      <c r="T15" s="404"/>
      <c r="U15" s="404"/>
      <c r="V15" s="404"/>
      <c r="W15" s="404"/>
      <c r="X15" s="404"/>
      <c r="Y15" s="404"/>
      <c r="Z15" s="404"/>
      <c r="AA15" s="404"/>
      <c r="AB15" s="404"/>
      <c r="AC15" s="404"/>
      <c r="AD15" s="404"/>
      <c r="AE15" s="404"/>
      <c r="AF15" s="404"/>
      <c r="AG15" s="404"/>
      <c r="AH15" s="404"/>
      <c r="AI15" s="404"/>
      <c r="AJ15" s="404"/>
      <c r="AK15" s="404"/>
      <c r="AL15" s="404"/>
      <c r="AM15" s="404"/>
      <c r="AN15" s="404"/>
      <c r="AO15" s="404"/>
      <c r="AP15" s="404"/>
      <c r="AQ15" s="1004"/>
      <c r="AR15" s="1005"/>
      <c r="AS15" s="1006"/>
      <c r="AT15" s="1006"/>
      <c r="AU15" s="1006"/>
      <c r="AV15" s="1006"/>
      <c r="AW15" s="1006"/>
      <c r="AX15" s="1006"/>
      <c r="AY15" s="1006"/>
      <c r="AZ15" s="1006"/>
      <c r="BA15" s="1006"/>
      <c r="BB15" s="1006"/>
      <c r="BC15" s="1007"/>
      <c r="BD15" s="1013"/>
      <c r="BE15" s="1013"/>
      <c r="BF15" s="1013"/>
      <c r="BG15" s="1013"/>
      <c r="BH15" s="1013"/>
      <c r="BI15" s="1013"/>
      <c r="BJ15" s="1013"/>
      <c r="BK15" s="1013"/>
      <c r="BL15" s="1013"/>
      <c r="BM15" s="1013"/>
      <c r="BN15" s="1013"/>
      <c r="BO15" s="1013"/>
      <c r="BP15" s="1023"/>
      <c r="BQ15" s="1024"/>
      <c r="BR15" s="1025"/>
      <c r="BS15" s="1023"/>
      <c r="BT15" s="1024"/>
      <c r="BU15" s="1025"/>
      <c r="BV15" s="1013"/>
      <c r="BW15" s="1013"/>
      <c r="BX15" s="1013"/>
      <c r="BY15" s="1013"/>
      <c r="BZ15" s="1013"/>
      <c r="CA15" s="1013"/>
    </row>
    <row r="16" spans="1:79" ht="8.25" customHeight="1">
      <c r="A16" s="658" t="s">
        <v>380</v>
      </c>
      <c r="B16" s="658"/>
      <c r="C16" s="658"/>
      <c r="D16" s="658"/>
      <c r="E16" s="658"/>
      <c r="F16" s="658"/>
      <c r="G16" s="658"/>
      <c r="H16" s="658"/>
      <c r="I16" s="658"/>
      <c r="J16" s="658"/>
      <c r="K16" s="658"/>
      <c r="L16" s="658"/>
      <c r="M16" s="658"/>
      <c r="N16" s="658"/>
      <c r="O16" s="658"/>
      <c r="P16" s="658"/>
      <c r="Q16" s="658"/>
      <c r="R16" s="658"/>
      <c r="S16" s="658"/>
      <c r="T16" s="658"/>
      <c r="U16" s="658"/>
      <c r="V16" s="658"/>
      <c r="W16" s="658"/>
      <c r="X16" s="658"/>
      <c r="Y16" s="658"/>
      <c r="Z16" s="658"/>
      <c r="AA16" s="658"/>
      <c r="AB16" s="658"/>
      <c r="AC16" s="658"/>
      <c r="AD16" s="658"/>
      <c r="AE16" s="658"/>
      <c r="AF16" s="658"/>
      <c r="AG16" s="658"/>
      <c r="AH16" s="658"/>
      <c r="AI16" s="658"/>
      <c r="AJ16" s="658"/>
      <c r="AK16" s="658"/>
      <c r="AL16" s="658"/>
      <c r="AM16" s="658"/>
      <c r="AN16" s="658"/>
      <c r="AO16" s="658"/>
      <c r="AP16" s="658"/>
      <c r="AQ16" s="658"/>
      <c r="AR16" s="658"/>
      <c r="AS16" s="658"/>
      <c r="AT16" s="658"/>
      <c r="AU16" s="658"/>
      <c r="AV16" s="658"/>
      <c r="AW16" s="658"/>
      <c r="AX16" s="658"/>
      <c r="AY16" s="658"/>
      <c r="AZ16" s="658"/>
      <c r="BA16" s="658"/>
      <c r="BB16" s="658"/>
      <c r="BC16" s="658"/>
      <c r="BD16" s="658"/>
      <c r="BE16" s="658"/>
      <c r="BF16" s="487"/>
      <c r="BG16" s="487"/>
      <c r="BH16" s="487"/>
      <c r="BI16" s="487"/>
      <c r="BJ16" s="487"/>
      <c r="BK16" s="487"/>
      <c r="BL16" s="487"/>
      <c r="BM16" s="487"/>
      <c r="BN16" s="487"/>
      <c r="BO16" s="487"/>
      <c r="BP16" s="487"/>
      <c r="BQ16" s="487"/>
      <c r="BR16" s="487"/>
      <c r="BS16" s="487"/>
      <c r="BT16" s="487"/>
      <c r="BU16" s="487"/>
      <c r="BV16" s="487"/>
      <c r="BW16" s="487"/>
      <c r="BX16" s="487"/>
      <c r="BY16" s="487"/>
      <c r="BZ16" s="487"/>
      <c r="CA16" s="487"/>
    </row>
    <row r="17" spans="1:79" ht="8.25" customHeight="1">
      <c r="A17" s="658"/>
      <c r="B17" s="658"/>
      <c r="C17" s="658"/>
      <c r="D17" s="658"/>
      <c r="E17" s="658"/>
      <c r="F17" s="658"/>
      <c r="G17" s="658"/>
      <c r="H17" s="658"/>
      <c r="I17" s="658"/>
      <c r="J17" s="658"/>
      <c r="K17" s="658"/>
      <c r="L17" s="658"/>
      <c r="M17" s="658"/>
      <c r="N17" s="658"/>
      <c r="O17" s="658"/>
      <c r="P17" s="658"/>
      <c r="Q17" s="658"/>
      <c r="R17" s="658"/>
      <c r="S17" s="658"/>
      <c r="T17" s="658"/>
      <c r="U17" s="658"/>
      <c r="V17" s="658"/>
      <c r="W17" s="658"/>
      <c r="X17" s="658"/>
      <c r="Y17" s="658"/>
      <c r="Z17" s="658"/>
      <c r="AA17" s="658"/>
      <c r="AB17" s="658"/>
      <c r="AC17" s="658"/>
      <c r="AD17" s="658"/>
      <c r="AE17" s="658"/>
      <c r="AF17" s="658"/>
      <c r="AG17" s="658"/>
      <c r="AH17" s="658"/>
      <c r="AI17" s="658"/>
      <c r="AJ17" s="658"/>
      <c r="AK17" s="658"/>
      <c r="AL17" s="658"/>
      <c r="AM17" s="658"/>
      <c r="AN17" s="658"/>
      <c r="AO17" s="658"/>
      <c r="AP17" s="658"/>
      <c r="AQ17" s="658"/>
      <c r="AR17" s="658"/>
      <c r="AS17" s="658"/>
      <c r="AT17" s="658"/>
      <c r="AU17" s="658"/>
      <c r="AV17" s="658"/>
      <c r="AW17" s="658"/>
      <c r="AX17" s="658"/>
      <c r="AY17" s="658"/>
      <c r="AZ17" s="658"/>
      <c r="BA17" s="658"/>
      <c r="BB17" s="658"/>
      <c r="BC17" s="658"/>
      <c r="BD17" s="658"/>
      <c r="BE17" s="658"/>
      <c r="BF17" s="487"/>
      <c r="BG17" s="487"/>
      <c r="BH17" s="487"/>
      <c r="BI17" s="487"/>
      <c r="BJ17" s="487"/>
      <c r="BK17" s="487"/>
      <c r="BL17" s="487"/>
      <c r="BM17" s="487"/>
      <c r="BN17" s="487"/>
      <c r="BO17" s="487"/>
      <c r="BP17" s="487"/>
      <c r="BQ17" s="487"/>
      <c r="BR17" s="487"/>
      <c r="BS17" s="487"/>
      <c r="BT17" s="487"/>
      <c r="BU17" s="487"/>
      <c r="BV17" s="487"/>
      <c r="BW17" s="487"/>
      <c r="BX17" s="487"/>
      <c r="BY17" s="487"/>
      <c r="BZ17" s="487"/>
      <c r="CA17" s="487"/>
    </row>
    <row r="18" spans="1:79" ht="6" customHeight="1" thickBot="1">
      <c r="A18" s="6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2"/>
      <c r="AJ18" s="2"/>
      <c r="AK18" s="2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65"/>
    </row>
    <row r="19" spans="1:79" ht="10.5" customHeight="1">
      <c r="A19" s="489" t="s">
        <v>23</v>
      </c>
      <c r="B19" s="490"/>
      <c r="C19" s="490"/>
      <c r="D19" s="491"/>
      <c r="E19" s="495">
        <v>1</v>
      </c>
      <c r="F19" s="496"/>
      <c r="G19" s="497"/>
      <c r="H19" s="498" t="s">
        <v>75</v>
      </c>
      <c r="I19" s="499"/>
      <c r="J19" s="499"/>
      <c r="K19" s="499"/>
      <c r="L19" s="499"/>
      <c r="M19" s="499"/>
      <c r="N19" s="499"/>
      <c r="O19" s="499"/>
      <c r="P19" s="499"/>
      <c r="Q19" s="499"/>
      <c r="R19" s="499"/>
      <c r="S19" s="499"/>
      <c r="T19" s="499"/>
      <c r="U19" s="499"/>
      <c r="V19" s="499"/>
      <c r="W19" s="499"/>
      <c r="X19" s="499"/>
      <c r="Y19" s="499"/>
      <c r="Z19" s="499"/>
      <c r="AA19" s="499"/>
      <c r="AB19" s="499"/>
      <c r="AC19" s="499"/>
      <c r="AD19" s="499"/>
      <c r="AE19" s="499"/>
      <c r="AF19" s="499"/>
      <c r="AG19" s="499"/>
      <c r="AH19" s="500"/>
      <c r="AI19" s="501" t="s">
        <v>18</v>
      </c>
      <c r="AJ19" s="501"/>
      <c r="AK19" s="501"/>
      <c r="AL19" s="502">
        <v>2</v>
      </c>
      <c r="AM19" s="502"/>
      <c r="AN19" s="502"/>
      <c r="AO19" s="503" t="s">
        <v>24</v>
      </c>
      <c r="AP19" s="504"/>
      <c r="AQ19" s="504"/>
      <c r="AR19" s="504"/>
      <c r="AS19" s="504"/>
      <c r="AT19" s="504"/>
      <c r="AU19" s="504"/>
      <c r="AV19" s="504"/>
      <c r="AW19" s="504"/>
      <c r="AX19" s="504"/>
      <c r="AY19" s="504"/>
      <c r="AZ19" s="504"/>
      <c r="BA19" s="504"/>
      <c r="BB19" s="504"/>
      <c r="BC19" s="504"/>
      <c r="BD19" s="504"/>
      <c r="BE19" s="504"/>
      <c r="BF19" s="504"/>
      <c r="BG19" s="504"/>
      <c r="BH19" s="504"/>
      <c r="BI19" s="504"/>
      <c r="BJ19" s="504"/>
      <c r="BK19" s="504"/>
      <c r="BL19" s="504"/>
      <c r="BM19" s="504"/>
      <c r="BN19" s="504"/>
      <c r="BO19" s="504"/>
      <c r="BP19" s="504"/>
      <c r="BQ19" s="504"/>
      <c r="BR19" s="504"/>
      <c r="BS19" s="504"/>
      <c r="BT19" s="504"/>
      <c r="BU19" s="504"/>
      <c r="BV19" s="504"/>
      <c r="BW19" s="504"/>
      <c r="BX19" s="504"/>
      <c r="BY19" s="504"/>
      <c r="BZ19" s="504"/>
      <c r="CA19" s="505"/>
    </row>
    <row r="20" spans="1:79" ht="7.5" customHeight="1">
      <c r="A20" s="492"/>
      <c r="B20" s="493"/>
      <c r="C20" s="493"/>
      <c r="D20" s="494"/>
      <c r="E20" s="463"/>
      <c r="F20" s="464"/>
      <c r="G20" s="465"/>
      <c r="H20" s="514"/>
      <c r="I20" s="515"/>
      <c r="J20" s="515"/>
      <c r="K20" s="515"/>
      <c r="L20" s="515"/>
      <c r="M20" s="515"/>
      <c r="N20" s="515"/>
      <c r="O20" s="515"/>
      <c r="P20" s="515"/>
      <c r="Q20" s="515"/>
      <c r="R20" s="515"/>
      <c r="S20" s="515"/>
      <c r="T20" s="515"/>
      <c r="U20" s="515"/>
      <c r="V20" s="515"/>
      <c r="W20" s="515"/>
      <c r="X20" s="515"/>
      <c r="Y20" s="515"/>
      <c r="Z20" s="515"/>
      <c r="AA20" s="515"/>
      <c r="AB20" s="515"/>
      <c r="AC20" s="515"/>
      <c r="AD20" s="515"/>
      <c r="AE20" s="515"/>
      <c r="AF20" s="515"/>
      <c r="AG20" s="515"/>
      <c r="AH20" s="516"/>
      <c r="AI20" s="520"/>
      <c r="AJ20" s="521"/>
      <c r="AK20" s="522"/>
      <c r="AL20" s="472"/>
      <c r="AM20" s="472"/>
      <c r="AN20" s="472"/>
      <c r="AO20" s="474"/>
      <c r="AP20" s="474"/>
      <c r="AQ20" s="474"/>
      <c r="AR20" s="474"/>
      <c r="AS20" s="474"/>
      <c r="AT20" s="474"/>
      <c r="AU20" s="474"/>
      <c r="AV20" s="474"/>
      <c r="AW20" s="474"/>
      <c r="AX20" s="474"/>
      <c r="AY20" s="474"/>
      <c r="AZ20" s="474"/>
      <c r="BA20" s="474"/>
      <c r="BB20" s="474"/>
      <c r="BC20" s="474"/>
      <c r="BD20" s="474"/>
      <c r="BE20" s="474"/>
      <c r="BF20" s="474"/>
      <c r="BG20" s="474"/>
      <c r="BH20" s="474"/>
      <c r="BI20" s="474"/>
      <c r="BJ20" s="474"/>
      <c r="BK20" s="474"/>
      <c r="BL20" s="474"/>
      <c r="BM20" s="474"/>
      <c r="BN20" s="474"/>
      <c r="BO20" s="474"/>
      <c r="BP20" s="474"/>
      <c r="BQ20" s="474"/>
      <c r="BR20" s="474"/>
      <c r="BS20" s="474"/>
      <c r="BT20" s="474"/>
      <c r="BU20" s="474"/>
      <c r="BV20" s="474"/>
      <c r="BW20" s="474"/>
      <c r="BX20" s="474"/>
      <c r="BY20" s="474"/>
      <c r="BZ20" s="474"/>
      <c r="CA20" s="475"/>
    </row>
    <row r="21" spans="1:79" ht="7.5" customHeight="1">
      <c r="A21" s="454" t="s">
        <v>17</v>
      </c>
      <c r="B21" s="455"/>
      <c r="C21" s="455"/>
      <c r="D21" s="456"/>
      <c r="E21" s="466"/>
      <c r="F21" s="467"/>
      <c r="G21" s="468"/>
      <c r="H21" s="517"/>
      <c r="I21" s="518"/>
      <c r="J21" s="518"/>
      <c r="K21" s="518"/>
      <c r="L21" s="518"/>
      <c r="M21" s="518"/>
      <c r="N21" s="518"/>
      <c r="O21" s="518"/>
      <c r="P21" s="518"/>
      <c r="Q21" s="518"/>
      <c r="R21" s="518"/>
      <c r="S21" s="518"/>
      <c r="T21" s="518"/>
      <c r="U21" s="518"/>
      <c r="V21" s="518"/>
      <c r="W21" s="518"/>
      <c r="X21" s="518"/>
      <c r="Y21" s="518"/>
      <c r="Z21" s="518"/>
      <c r="AA21" s="518"/>
      <c r="AB21" s="518"/>
      <c r="AC21" s="518"/>
      <c r="AD21" s="518"/>
      <c r="AE21" s="518"/>
      <c r="AF21" s="518"/>
      <c r="AG21" s="518"/>
      <c r="AH21" s="519"/>
      <c r="AI21" s="523"/>
      <c r="AJ21" s="524"/>
      <c r="AK21" s="525"/>
      <c r="AL21" s="472"/>
      <c r="AM21" s="472"/>
      <c r="AN21" s="472"/>
      <c r="AO21" s="474"/>
      <c r="AP21" s="474"/>
      <c r="AQ21" s="474"/>
      <c r="AR21" s="474"/>
      <c r="AS21" s="474"/>
      <c r="AT21" s="474"/>
      <c r="AU21" s="474"/>
      <c r="AV21" s="474"/>
      <c r="AW21" s="474"/>
      <c r="AX21" s="474"/>
      <c r="AY21" s="474"/>
      <c r="AZ21" s="474"/>
      <c r="BA21" s="474"/>
      <c r="BB21" s="474"/>
      <c r="BC21" s="474"/>
      <c r="BD21" s="474"/>
      <c r="BE21" s="474"/>
      <c r="BF21" s="474"/>
      <c r="BG21" s="474"/>
      <c r="BH21" s="474"/>
      <c r="BI21" s="474"/>
      <c r="BJ21" s="474"/>
      <c r="BK21" s="474"/>
      <c r="BL21" s="474"/>
      <c r="BM21" s="474"/>
      <c r="BN21" s="474"/>
      <c r="BO21" s="474"/>
      <c r="BP21" s="474"/>
      <c r="BQ21" s="474"/>
      <c r="BR21" s="474"/>
      <c r="BS21" s="474"/>
      <c r="BT21" s="474"/>
      <c r="BU21" s="474"/>
      <c r="BV21" s="474"/>
      <c r="BW21" s="474"/>
      <c r="BX21" s="474"/>
      <c r="BY21" s="474"/>
      <c r="BZ21" s="474"/>
      <c r="CA21" s="475"/>
    </row>
    <row r="22" spans="1:79" ht="10.5" customHeight="1">
      <c r="A22" s="454"/>
      <c r="B22" s="455"/>
      <c r="C22" s="455"/>
      <c r="D22" s="456"/>
      <c r="E22" s="460">
        <v>3</v>
      </c>
      <c r="F22" s="461"/>
      <c r="G22" s="462"/>
      <c r="H22" s="469" t="s">
        <v>381</v>
      </c>
      <c r="I22" s="470"/>
      <c r="J22" s="470"/>
      <c r="K22" s="470"/>
      <c r="L22" s="470"/>
      <c r="M22" s="470"/>
      <c r="N22" s="470"/>
      <c r="O22" s="470"/>
      <c r="P22" s="470"/>
      <c r="Q22" s="470"/>
      <c r="R22" s="470"/>
      <c r="S22" s="470"/>
      <c r="T22" s="470"/>
      <c r="U22" s="470"/>
      <c r="V22" s="470"/>
      <c r="W22" s="470"/>
      <c r="X22" s="470"/>
      <c r="Y22" s="470"/>
      <c r="Z22" s="470"/>
      <c r="AA22" s="470"/>
      <c r="AB22" s="470"/>
      <c r="AC22" s="470"/>
      <c r="AD22" s="470"/>
      <c r="AE22" s="470"/>
      <c r="AF22" s="470"/>
      <c r="AG22" s="470"/>
      <c r="AH22" s="470"/>
      <c r="AI22" s="470"/>
      <c r="AJ22" s="470"/>
      <c r="AK22" s="471"/>
      <c r="AL22" s="472">
        <v>4</v>
      </c>
      <c r="AM22" s="472"/>
      <c r="AN22" s="472"/>
      <c r="AO22" s="469" t="s">
        <v>382</v>
      </c>
      <c r="AP22" s="470"/>
      <c r="AQ22" s="470"/>
      <c r="AR22" s="470"/>
      <c r="AS22" s="470"/>
      <c r="AT22" s="470"/>
      <c r="AU22" s="470"/>
      <c r="AV22" s="470"/>
      <c r="AW22" s="470"/>
      <c r="AX22" s="470"/>
      <c r="AY22" s="470"/>
      <c r="AZ22" s="470"/>
      <c r="BA22" s="470"/>
      <c r="BB22" s="470"/>
      <c r="BC22" s="470"/>
      <c r="BD22" s="470"/>
      <c r="BE22" s="470"/>
      <c r="BF22" s="470"/>
      <c r="BG22" s="470"/>
      <c r="BH22" s="470"/>
      <c r="BI22" s="470"/>
      <c r="BJ22" s="470"/>
      <c r="BK22" s="470"/>
      <c r="BL22" s="470"/>
      <c r="BM22" s="470"/>
      <c r="BN22" s="470"/>
      <c r="BO22" s="470"/>
      <c r="BP22" s="470"/>
      <c r="BQ22" s="470"/>
      <c r="BR22" s="470"/>
      <c r="BS22" s="470"/>
      <c r="BT22" s="470"/>
      <c r="BU22" s="470"/>
      <c r="BV22" s="470"/>
      <c r="BW22" s="470"/>
      <c r="BX22" s="470"/>
      <c r="BY22" s="470"/>
      <c r="BZ22" s="470"/>
      <c r="CA22" s="473"/>
    </row>
    <row r="23" spans="1:79" ht="7.5" customHeight="1">
      <c r="A23" s="454"/>
      <c r="B23" s="455"/>
      <c r="C23" s="455"/>
      <c r="D23" s="456"/>
      <c r="E23" s="463"/>
      <c r="F23" s="464"/>
      <c r="G23" s="465"/>
      <c r="H23" s="474"/>
      <c r="I23" s="474"/>
      <c r="J23" s="474"/>
      <c r="K23" s="474"/>
      <c r="L23" s="474"/>
      <c r="M23" s="474"/>
      <c r="N23" s="474"/>
      <c r="O23" s="474"/>
      <c r="P23" s="474"/>
      <c r="Q23" s="474"/>
      <c r="R23" s="474"/>
      <c r="S23" s="474"/>
      <c r="T23" s="474"/>
      <c r="U23" s="474"/>
      <c r="V23" s="474"/>
      <c r="W23" s="474"/>
      <c r="X23" s="474"/>
      <c r="Y23" s="474"/>
      <c r="Z23" s="474"/>
      <c r="AA23" s="474"/>
      <c r="AB23" s="474"/>
      <c r="AC23" s="474"/>
      <c r="AD23" s="474"/>
      <c r="AE23" s="474"/>
      <c r="AF23" s="474"/>
      <c r="AG23" s="474"/>
      <c r="AH23" s="474"/>
      <c r="AI23" s="474"/>
      <c r="AJ23" s="474"/>
      <c r="AK23" s="474"/>
      <c r="AL23" s="472"/>
      <c r="AM23" s="472"/>
      <c r="AN23" s="472"/>
      <c r="AO23" s="474"/>
      <c r="AP23" s="474"/>
      <c r="AQ23" s="474"/>
      <c r="AR23" s="474"/>
      <c r="AS23" s="474"/>
      <c r="AT23" s="474"/>
      <c r="AU23" s="474"/>
      <c r="AV23" s="474"/>
      <c r="AW23" s="474"/>
      <c r="AX23" s="474"/>
      <c r="AY23" s="474"/>
      <c r="AZ23" s="474"/>
      <c r="BA23" s="474"/>
      <c r="BB23" s="474"/>
      <c r="BC23" s="474"/>
      <c r="BD23" s="474"/>
      <c r="BE23" s="474"/>
      <c r="BF23" s="474"/>
      <c r="BG23" s="474"/>
      <c r="BH23" s="474"/>
      <c r="BI23" s="474"/>
      <c r="BJ23" s="474"/>
      <c r="BK23" s="474"/>
      <c r="BL23" s="474"/>
      <c r="BM23" s="474"/>
      <c r="BN23" s="474"/>
      <c r="BO23" s="474"/>
      <c r="BP23" s="474"/>
      <c r="BQ23" s="474"/>
      <c r="BR23" s="474"/>
      <c r="BS23" s="474"/>
      <c r="BT23" s="474"/>
      <c r="BU23" s="474"/>
      <c r="BV23" s="474"/>
      <c r="BW23" s="474"/>
      <c r="BX23" s="474"/>
      <c r="BY23" s="474"/>
      <c r="BZ23" s="474"/>
      <c r="CA23" s="475"/>
    </row>
    <row r="24" spans="1:79" ht="7.5" customHeight="1">
      <c r="A24" s="454"/>
      <c r="B24" s="455"/>
      <c r="C24" s="455"/>
      <c r="D24" s="456"/>
      <c r="E24" s="466"/>
      <c r="F24" s="467"/>
      <c r="G24" s="468"/>
      <c r="H24" s="474"/>
      <c r="I24" s="474"/>
      <c r="J24" s="474"/>
      <c r="K24" s="474"/>
      <c r="L24" s="474"/>
      <c r="M24" s="474"/>
      <c r="N24" s="474"/>
      <c r="O24" s="474"/>
      <c r="P24" s="474"/>
      <c r="Q24" s="474"/>
      <c r="R24" s="474"/>
      <c r="S24" s="474"/>
      <c r="T24" s="474"/>
      <c r="U24" s="474"/>
      <c r="V24" s="474"/>
      <c r="W24" s="474"/>
      <c r="X24" s="474"/>
      <c r="Y24" s="474"/>
      <c r="Z24" s="474"/>
      <c r="AA24" s="474"/>
      <c r="AB24" s="474"/>
      <c r="AC24" s="474"/>
      <c r="AD24" s="474"/>
      <c r="AE24" s="474"/>
      <c r="AF24" s="474"/>
      <c r="AG24" s="474"/>
      <c r="AH24" s="474"/>
      <c r="AI24" s="474"/>
      <c r="AJ24" s="474"/>
      <c r="AK24" s="474"/>
      <c r="AL24" s="472"/>
      <c r="AM24" s="472"/>
      <c r="AN24" s="472"/>
      <c r="AO24" s="474"/>
      <c r="AP24" s="474"/>
      <c r="AQ24" s="474"/>
      <c r="AR24" s="474"/>
      <c r="AS24" s="474"/>
      <c r="AT24" s="474"/>
      <c r="AU24" s="474"/>
      <c r="AV24" s="474"/>
      <c r="AW24" s="474"/>
      <c r="AX24" s="474"/>
      <c r="AY24" s="474"/>
      <c r="AZ24" s="474"/>
      <c r="BA24" s="474"/>
      <c r="BB24" s="474"/>
      <c r="BC24" s="474"/>
      <c r="BD24" s="474"/>
      <c r="BE24" s="474"/>
      <c r="BF24" s="474"/>
      <c r="BG24" s="474"/>
      <c r="BH24" s="474"/>
      <c r="BI24" s="474"/>
      <c r="BJ24" s="474"/>
      <c r="BK24" s="474"/>
      <c r="BL24" s="474"/>
      <c r="BM24" s="474"/>
      <c r="BN24" s="474"/>
      <c r="BO24" s="474"/>
      <c r="BP24" s="474"/>
      <c r="BQ24" s="474"/>
      <c r="BR24" s="474"/>
      <c r="BS24" s="474"/>
      <c r="BT24" s="474"/>
      <c r="BU24" s="474"/>
      <c r="BV24" s="474"/>
      <c r="BW24" s="474"/>
      <c r="BX24" s="474"/>
      <c r="BY24" s="474"/>
      <c r="BZ24" s="474"/>
      <c r="CA24" s="475"/>
    </row>
    <row r="25" spans="1:79" ht="11.25" customHeight="1">
      <c r="A25" s="454"/>
      <c r="B25" s="455"/>
      <c r="C25" s="455"/>
      <c r="D25" s="456"/>
      <c r="E25" s="460">
        <v>5</v>
      </c>
      <c r="F25" s="461"/>
      <c r="G25" s="462"/>
      <c r="H25" s="469" t="s">
        <v>383</v>
      </c>
      <c r="I25" s="470"/>
      <c r="J25" s="470"/>
      <c r="K25" s="470"/>
      <c r="L25" s="470"/>
      <c r="M25" s="470"/>
      <c r="N25" s="470"/>
      <c r="O25" s="470"/>
      <c r="P25" s="470"/>
      <c r="Q25" s="470"/>
      <c r="R25" s="470"/>
      <c r="S25" s="470"/>
      <c r="T25" s="470"/>
      <c r="U25" s="470"/>
      <c r="V25" s="470"/>
      <c r="W25" s="470"/>
      <c r="X25" s="470"/>
      <c r="Y25" s="470"/>
      <c r="Z25" s="470"/>
      <c r="AA25" s="470"/>
      <c r="AB25" s="470"/>
      <c r="AC25" s="470"/>
      <c r="AD25" s="470"/>
      <c r="AE25" s="470"/>
      <c r="AF25" s="470"/>
      <c r="AG25" s="470"/>
      <c r="AH25" s="470"/>
      <c r="AI25" s="470"/>
      <c r="AJ25" s="470"/>
      <c r="AK25" s="471"/>
      <c r="AL25" s="472">
        <v>6</v>
      </c>
      <c r="AM25" s="472"/>
      <c r="AN25" s="472"/>
      <c r="AO25" s="469" t="s">
        <v>27</v>
      </c>
      <c r="AP25" s="470"/>
      <c r="AQ25" s="470"/>
      <c r="AR25" s="470"/>
      <c r="AS25" s="470"/>
      <c r="AT25" s="470"/>
      <c r="AU25" s="470"/>
      <c r="AV25" s="470"/>
      <c r="AW25" s="470"/>
      <c r="AX25" s="470"/>
      <c r="AY25" s="470"/>
      <c r="AZ25" s="470"/>
      <c r="BA25" s="470"/>
      <c r="BB25" s="470"/>
      <c r="BC25" s="470"/>
      <c r="BD25" s="470"/>
      <c r="BE25" s="470"/>
      <c r="BF25" s="470"/>
      <c r="BG25" s="470"/>
      <c r="BH25" s="470"/>
      <c r="BI25" s="470"/>
      <c r="BJ25" s="470"/>
      <c r="BK25" s="470"/>
      <c r="BL25" s="470"/>
      <c r="BM25" s="470"/>
      <c r="BN25" s="470"/>
      <c r="BO25" s="470"/>
      <c r="BP25" s="470"/>
      <c r="BQ25" s="470"/>
      <c r="BR25" s="470"/>
      <c r="BS25" s="470"/>
      <c r="BT25" s="470"/>
      <c r="BU25" s="470"/>
      <c r="BV25" s="470"/>
      <c r="BW25" s="470"/>
      <c r="BX25" s="470"/>
      <c r="BY25" s="470"/>
      <c r="BZ25" s="470"/>
      <c r="CA25" s="473"/>
    </row>
    <row r="26" spans="1:79" ht="7.5" customHeight="1">
      <c r="A26" s="454"/>
      <c r="B26" s="455"/>
      <c r="C26" s="455"/>
      <c r="D26" s="456"/>
      <c r="E26" s="463"/>
      <c r="F26" s="464"/>
      <c r="G26" s="465"/>
      <c r="H26" s="474"/>
      <c r="I26" s="474"/>
      <c r="J26" s="474"/>
      <c r="K26" s="474"/>
      <c r="L26" s="474"/>
      <c r="M26" s="474"/>
      <c r="N26" s="474"/>
      <c r="O26" s="474"/>
      <c r="P26" s="474"/>
      <c r="Q26" s="474"/>
      <c r="R26" s="474"/>
      <c r="S26" s="474"/>
      <c r="T26" s="474"/>
      <c r="U26" s="474"/>
      <c r="V26" s="474"/>
      <c r="W26" s="474"/>
      <c r="X26" s="474"/>
      <c r="Y26" s="474"/>
      <c r="Z26" s="474"/>
      <c r="AA26" s="474"/>
      <c r="AB26" s="474"/>
      <c r="AC26" s="474"/>
      <c r="AD26" s="474"/>
      <c r="AE26" s="474"/>
      <c r="AF26" s="474"/>
      <c r="AG26" s="474"/>
      <c r="AH26" s="474"/>
      <c r="AI26" s="474"/>
      <c r="AJ26" s="474"/>
      <c r="AK26" s="474"/>
      <c r="AL26" s="472"/>
      <c r="AM26" s="472"/>
      <c r="AN26" s="472"/>
      <c r="AO26" s="474"/>
      <c r="AP26" s="474"/>
      <c r="AQ26" s="474"/>
      <c r="AR26" s="474"/>
      <c r="AS26" s="474"/>
      <c r="AT26" s="474"/>
      <c r="AU26" s="474"/>
      <c r="AV26" s="474"/>
      <c r="AW26" s="474"/>
      <c r="AX26" s="474"/>
      <c r="AY26" s="474"/>
      <c r="AZ26" s="474"/>
      <c r="BA26" s="474"/>
      <c r="BB26" s="474"/>
      <c r="BC26" s="474"/>
      <c r="BD26" s="474"/>
      <c r="BE26" s="474"/>
      <c r="BF26" s="474"/>
      <c r="BG26" s="474"/>
      <c r="BH26" s="474"/>
      <c r="BI26" s="474"/>
      <c r="BJ26" s="474"/>
      <c r="BK26" s="474"/>
      <c r="BL26" s="474"/>
      <c r="BM26" s="474"/>
      <c r="BN26" s="474"/>
      <c r="BO26" s="474"/>
      <c r="BP26" s="474"/>
      <c r="BQ26" s="474"/>
      <c r="BR26" s="474"/>
      <c r="BS26" s="474"/>
      <c r="BT26" s="474"/>
      <c r="BU26" s="474"/>
      <c r="BV26" s="474"/>
      <c r="BW26" s="474"/>
      <c r="BX26" s="474"/>
      <c r="BY26" s="474"/>
      <c r="BZ26" s="474"/>
      <c r="CA26" s="475"/>
    </row>
    <row r="27" spans="1:79" ht="7.5" customHeight="1">
      <c r="A27" s="454"/>
      <c r="B27" s="455"/>
      <c r="C27" s="455"/>
      <c r="D27" s="456"/>
      <c r="E27" s="466"/>
      <c r="F27" s="467"/>
      <c r="G27" s="468"/>
      <c r="H27" s="474"/>
      <c r="I27" s="474"/>
      <c r="J27" s="474"/>
      <c r="K27" s="474"/>
      <c r="L27" s="474"/>
      <c r="M27" s="474"/>
      <c r="N27" s="474"/>
      <c r="O27" s="474"/>
      <c r="P27" s="474"/>
      <c r="Q27" s="474"/>
      <c r="R27" s="474"/>
      <c r="S27" s="474"/>
      <c r="T27" s="474"/>
      <c r="U27" s="474"/>
      <c r="V27" s="474"/>
      <c r="W27" s="474"/>
      <c r="X27" s="474"/>
      <c r="Y27" s="474"/>
      <c r="Z27" s="474"/>
      <c r="AA27" s="474"/>
      <c r="AB27" s="474"/>
      <c r="AC27" s="474"/>
      <c r="AD27" s="474"/>
      <c r="AE27" s="474"/>
      <c r="AF27" s="474"/>
      <c r="AG27" s="474"/>
      <c r="AH27" s="474"/>
      <c r="AI27" s="474"/>
      <c r="AJ27" s="474"/>
      <c r="AK27" s="474"/>
      <c r="AL27" s="472"/>
      <c r="AM27" s="472"/>
      <c r="AN27" s="472"/>
      <c r="AO27" s="474"/>
      <c r="AP27" s="474"/>
      <c r="AQ27" s="474"/>
      <c r="AR27" s="474"/>
      <c r="AS27" s="474"/>
      <c r="AT27" s="474"/>
      <c r="AU27" s="474"/>
      <c r="AV27" s="474"/>
      <c r="AW27" s="474"/>
      <c r="AX27" s="474"/>
      <c r="AY27" s="474"/>
      <c r="AZ27" s="474"/>
      <c r="BA27" s="474"/>
      <c r="BB27" s="474"/>
      <c r="BC27" s="474"/>
      <c r="BD27" s="474"/>
      <c r="BE27" s="474"/>
      <c r="BF27" s="474"/>
      <c r="BG27" s="474"/>
      <c r="BH27" s="474"/>
      <c r="BI27" s="474"/>
      <c r="BJ27" s="474"/>
      <c r="BK27" s="474"/>
      <c r="BL27" s="474"/>
      <c r="BM27" s="474"/>
      <c r="BN27" s="474"/>
      <c r="BO27" s="474"/>
      <c r="BP27" s="474"/>
      <c r="BQ27" s="474"/>
      <c r="BR27" s="474"/>
      <c r="BS27" s="474"/>
      <c r="BT27" s="474"/>
      <c r="BU27" s="474"/>
      <c r="BV27" s="474"/>
      <c r="BW27" s="474"/>
      <c r="BX27" s="474"/>
      <c r="BY27" s="474"/>
      <c r="BZ27" s="474"/>
      <c r="CA27" s="475"/>
    </row>
    <row r="28" spans="1:79" ht="10.5" customHeight="1">
      <c r="A28" s="454"/>
      <c r="B28" s="455"/>
      <c r="C28" s="455"/>
      <c r="D28" s="456"/>
      <c r="E28" s="460">
        <v>7</v>
      </c>
      <c r="F28" s="461"/>
      <c r="G28" s="462"/>
      <c r="H28" s="469" t="s">
        <v>21</v>
      </c>
      <c r="I28" s="470"/>
      <c r="J28" s="470"/>
      <c r="K28" s="470"/>
      <c r="L28" s="470"/>
      <c r="M28" s="470"/>
      <c r="N28" s="470"/>
      <c r="O28" s="470"/>
      <c r="P28" s="470"/>
      <c r="Q28" s="470"/>
      <c r="R28" s="470"/>
      <c r="S28" s="470"/>
      <c r="T28" s="470"/>
      <c r="U28" s="470"/>
      <c r="V28" s="470"/>
      <c r="W28" s="470"/>
      <c r="X28" s="470"/>
      <c r="Y28" s="470"/>
      <c r="Z28" s="470"/>
      <c r="AA28" s="470"/>
      <c r="AB28" s="470"/>
      <c r="AC28" s="470"/>
      <c r="AD28" s="470"/>
      <c r="AE28" s="470"/>
      <c r="AF28" s="470"/>
      <c r="AG28" s="470"/>
      <c r="AH28" s="470"/>
      <c r="AI28" s="470"/>
      <c r="AJ28" s="470"/>
      <c r="AK28" s="471"/>
      <c r="AL28" s="472">
        <v>8</v>
      </c>
      <c r="AM28" s="472"/>
      <c r="AN28" s="472"/>
      <c r="AO28" s="469" t="s">
        <v>26</v>
      </c>
      <c r="AP28" s="470"/>
      <c r="AQ28" s="470"/>
      <c r="AR28" s="470"/>
      <c r="AS28" s="470"/>
      <c r="AT28" s="470"/>
      <c r="AU28" s="470"/>
      <c r="AV28" s="470"/>
      <c r="AW28" s="470"/>
      <c r="AX28" s="470"/>
      <c r="AY28" s="470"/>
      <c r="AZ28" s="470"/>
      <c r="BA28" s="470"/>
      <c r="BB28" s="470"/>
      <c r="BC28" s="470"/>
      <c r="BD28" s="470"/>
      <c r="BE28" s="470"/>
      <c r="BF28" s="470"/>
      <c r="BG28" s="470"/>
      <c r="BH28" s="470"/>
      <c r="BI28" s="470"/>
      <c r="BJ28" s="471"/>
      <c r="BK28" s="530">
        <v>9</v>
      </c>
      <c r="BL28" s="530"/>
      <c r="BM28" s="530"/>
      <c r="BN28" s="532" t="s">
        <v>22</v>
      </c>
      <c r="BO28" s="533"/>
      <c r="BP28" s="533"/>
      <c r="BQ28" s="533"/>
      <c r="BR28" s="533"/>
      <c r="BS28" s="533"/>
      <c r="BT28" s="533"/>
      <c r="BU28" s="533"/>
      <c r="BV28" s="533"/>
      <c r="BW28" s="533"/>
      <c r="BX28" s="533"/>
      <c r="BY28" s="533"/>
      <c r="BZ28" s="533"/>
      <c r="CA28" s="534"/>
    </row>
    <row r="29" spans="1:79" ht="7.5" customHeight="1">
      <c r="A29" s="454"/>
      <c r="B29" s="455"/>
      <c r="C29" s="455"/>
      <c r="D29" s="456"/>
      <c r="E29" s="463"/>
      <c r="F29" s="464"/>
      <c r="G29" s="465"/>
      <c r="H29" s="474"/>
      <c r="I29" s="474"/>
      <c r="J29" s="474"/>
      <c r="K29" s="474"/>
      <c r="L29" s="474"/>
      <c r="M29" s="474"/>
      <c r="N29" s="474"/>
      <c r="O29" s="474"/>
      <c r="P29" s="474"/>
      <c r="Q29" s="474"/>
      <c r="R29" s="474"/>
      <c r="S29" s="474"/>
      <c r="T29" s="474"/>
      <c r="U29" s="474"/>
      <c r="V29" s="474"/>
      <c r="W29" s="474"/>
      <c r="X29" s="474"/>
      <c r="Y29" s="474"/>
      <c r="Z29" s="474"/>
      <c r="AA29" s="474"/>
      <c r="AB29" s="474"/>
      <c r="AC29" s="474"/>
      <c r="AD29" s="474"/>
      <c r="AE29" s="474"/>
      <c r="AF29" s="474"/>
      <c r="AG29" s="474"/>
      <c r="AH29" s="474"/>
      <c r="AI29" s="474"/>
      <c r="AJ29" s="474"/>
      <c r="AK29" s="474"/>
      <c r="AL29" s="472"/>
      <c r="AM29" s="472"/>
      <c r="AN29" s="472"/>
      <c r="AO29" s="474"/>
      <c r="AP29" s="474"/>
      <c r="AQ29" s="474"/>
      <c r="AR29" s="474"/>
      <c r="AS29" s="474"/>
      <c r="AT29" s="474"/>
      <c r="AU29" s="474"/>
      <c r="AV29" s="474"/>
      <c r="AW29" s="474"/>
      <c r="AX29" s="474"/>
      <c r="AY29" s="474"/>
      <c r="AZ29" s="474"/>
      <c r="BA29" s="474"/>
      <c r="BB29" s="474"/>
      <c r="BC29" s="474"/>
      <c r="BD29" s="474"/>
      <c r="BE29" s="474"/>
      <c r="BF29" s="474"/>
      <c r="BG29" s="474"/>
      <c r="BH29" s="474"/>
      <c r="BI29" s="474"/>
      <c r="BJ29" s="474"/>
      <c r="BK29" s="530"/>
      <c r="BL29" s="530"/>
      <c r="BM29" s="530"/>
      <c r="BN29" s="474"/>
      <c r="BO29" s="474"/>
      <c r="BP29" s="474"/>
      <c r="BQ29" s="474"/>
      <c r="BR29" s="474"/>
      <c r="BS29" s="474"/>
      <c r="BT29" s="474"/>
      <c r="BU29" s="474"/>
      <c r="BV29" s="474"/>
      <c r="BW29" s="474"/>
      <c r="BX29" s="474"/>
      <c r="BY29" s="474"/>
      <c r="BZ29" s="474"/>
      <c r="CA29" s="475"/>
    </row>
    <row r="30" spans="1:79" ht="7.5" customHeight="1" thickBot="1">
      <c r="A30" s="457"/>
      <c r="B30" s="458"/>
      <c r="C30" s="458"/>
      <c r="D30" s="459"/>
      <c r="E30" s="526"/>
      <c r="F30" s="527"/>
      <c r="G30" s="528"/>
      <c r="H30" s="535"/>
      <c r="I30" s="535"/>
      <c r="J30" s="535"/>
      <c r="K30" s="535"/>
      <c r="L30" s="535"/>
      <c r="M30" s="535"/>
      <c r="N30" s="535"/>
      <c r="O30" s="535"/>
      <c r="P30" s="535"/>
      <c r="Q30" s="535"/>
      <c r="R30" s="535"/>
      <c r="S30" s="535"/>
      <c r="T30" s="535"/>
      <c r="U30" s="535"/>
      <c r="V30" s="535"/>
      <c r="W30" s="535"/>
      <c r="X30" s="535"/>
      <c r="Y30" s="535"/>
      <c r="Z30" s="535"/>
      <c r="AA30" s="535"/>
      <c r="AB30" s="535"/>
      <c r="AC30" s="535"/>
      <c r="AD30" s="535"/>
      <c r="AE30" s="535"/>
      <c r="AF30" s="535"/>
      <c r="AG30" s="535"/>
      <c r="AH30" s="535"/>
      <c r="AI30" s="535"/>
      <c r="AJ30" s="535"/>
      <c r="AK30" s="535"/>
      <c r="AL30" s="529"/>
      <c r="AM30" s="529"/>
      <c r="AN30" s="529"/>
      <c r="AO30" s="535"/>
      <c r="AP30" s="535"/>
      <c r="AQ30" s="535"/>
      <c r="AR30" s="535"/>
      <c r="AS30" s="535"/>
      <c r="AT30" s="535"/>
      <c r="AU30" s="535"/>
      <c r="AV30" s="535"/>
      <c r="AW30" s="535"/>
      <c r="AX30" s="535"/>
      <c r="AY30" s="535"/>
      <c r="AZ30" s="535"/>
      <c r="BA30" s="535"/>
      <c r="BB30" s="535"/>
      <c r="BC30" s="535"/>
      <c r="BD30" s="535"/>
      <c r="BE30" s="535"/>
      <c r="BF30" s="535"/>
      <c r="BG30" s="535"/>
      <c r="BH30" s="535"/>
      <c r="BI30" s="535"/>
      <c r="BJ30" s="535"/>
      <c r="BK30" s="531"/>
      <c r="BL30" s="531"/>
      <c r="BM30" s="531"/>
      <c r="BN30" s="535"/>
      <c r="BO30" s="535"/>
      <c r="BP30" s="535"/>
      <c r="BQ30" s="535"/>
      <c r="BR30" s="535"/>
      <c r="BS30" s="535"/>
      <c r="BT30" s="535"/>
      <c r="BU30" s="535"/>
      <c r="BV30" s="535"/>
      <c r="BW30" s="535"/>
      <c r="BX30" s="535"/>
      <c r="BY30" s="535"/>
      <c r="BZ30" s="535"/>
      <c r="CA30" s="536"/>
    </row>
    <row r="31" spans="1:79" ht="6" customHeight="1">
      <c r="A31" s="66"/>
      <c r="B31" s="5"/>
      <c r="C31" s="5"/>
      <c r="D31" s="5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65"/>
    </row>
    <row r="32" spans="1:79" ht="11.45" customHeight="1">
      <c r="A32" s="583" t="s">
        <v>384</v>
      </c>
      <c r="B32" s="593" t="s">
        <v>385</v>
      </c>
      <c r="C32" s="593"/>
      <c r="D32" s="593"/>
      <c r="E32" s="543">
        <v>10</v>
      </c>
      <c r="F32" s="543"/>
      <c r="G32" s="579"/>
      <c r="H32" s="580"/>
      <c r="I32" s="580"/>
      <c r="J32" s="580"/>
      <c r="K32" s="580"/>
      <c r="L32" s="580"/>
      <c r="M32" s="580"/>
      <c r="N32" s="580"/>
      <c r="O32" s="580"/>
      <c r="P32" s="580"/>
      <c r="Q32" s="580"/>
      <c r="R32" s="580"/>
      <c r="S32" s="580"/>
      <c r="T32" s="581"/>
      <c r="U32" s="977" t="s">
        <v>386</v>
      </c>
      <c r="V32" s="977"/>
      <c r="W32" s="977"/>
      <c r="X32" s="977"/>
      <c r="Y32" s="977"/>
      <c r="Z32" s="977"/>
      <c r="AA32" s="977"/>
      <c r="AB32" s="977"/>
      <c r="AC32" s="977"/>
      <c r="AD32" s="977"/>
      <c r="AE32" s="977"/>
      <c r="AF32" s="977"/>
      <c r="AG32" s="977"/>
      <c r="AH32" s="977"/>
      <c r="AI32" s="977"/>
      <c r="AJ32" s="977"/>
      <c r="AK32" s="977"/>
      <c r="AL32" s="977"/>
      <c r="AM32" s="977"/>
      <c r="AN32" s="977"/>
      <c r="AO32" s="977"/>
      <c r="AP32" s="977"/>
      <c r="AQ32" s="977"/>
      <c r="AR32" s="977"/>
      <c r="AS32" s="977"/>
      <c r="AT32" s="977"/>
      <c r="AU32" s="977"/>
      <c r="AV32" s="977"/>
      <c r="AW32" s="977"/>
      <c r="AX32" s="977"/>
      <c r="AY32" s="977"/>
      <c r="AZ32" s="977"/>
      <c r="BA32" s="977"/>
      <c r="BB32" s="977"/>
      <c r="BC32" s="977"/>
      <c r="BD32" s="977"/>
      <c r="BE32" s="977"/>
      <c r="BF32" s="977"/>
      <c r="BG32" s="977"/>
      <c r="BH32" s="977"/>
      <c r="BI32" s="977"/>
      <c r="BJ32" s="977"/>
      <c r="BK32" s="977"/>
      <c r="BL32" s="977"/>
      <c r="BM32" s="977"/>
      <c r="BN32" s="977"/>
      <c r="BO32" s="977"/>
      <c r="BP32" s="977"/>
      <c r="BQ32" s="977"/>
      <c r="BR32" s="977"/>
      <c r="BS32" s="977"/>
      <c r="BT32" s="977"/>
      <c r="BU32" s="977"/>
      <c r="BV32" s="977"/>
      <c r="BW32" s="977"/>
      <c r="BX32" s="977"/>
      <c r="BY32" s="977"/>
      <c r="BZ32" s="977"/>
      <c r="CA32" s="977"/>
    </row>
    <row r="33" spans="1:79" ht="28.5" customHeight="1">
      <c r="A33" s="583"/>
      <c r="B33" s="593"/>
      <c r="C33" s="593"/>
      <c r="D33" s="593"/>
      <c r="E33" s="543"/>
      <c r="F33" s="543"/>
      <c r="G33" s="978" t="s">
        <v>387</v>
      </c>
      <c r="H33" s="978"/>
      <c r="I33" s="978"/>
      <c r="J33" s="978"/>
      <c r="K33" s="978"/>
      <c r="L33" s="978"/>
      <c r="M33" s="978"/>
      <c r="N33" s="978"/>
      <c r="O33" s="978"/>
      <c r="P33" s="978"/>
      <c r="Q33" s="978"/>
      <c r="R33" s="978"/>
      <c r="S33" s="978"/>
      <c r="T33" s="978"/>
      <c r="U33" s="979" t="s">
        <v>388</v>
      </c>
      <c r="V33" s="980"/>
      <c r="W33" s="980"/>
      <c r="X33" s="980"/>
      <c r="Y33" s="980"/>
      <c r="Z33" s="980"/>
      <c r="AA33" s="980"/>
      <c r="AB33" s="980"/>
      <c r="AC33" s="980"/>
      <c r="AD33" s="980"/>
      <c r="AE33" s="981"/>
      <c r="AF33" s="979" t="s">
        <v>389</v>
      </c>
      <c r="AG33" s="980"/>
      <c r="AH33" s="980"/>
      <c r="AI33" s="980"/>
      <c r="AJ33" s="980"/>
      <c r="AK33" s="980"/>
      <c r="AL33" s="980"/>
      <c r="AM33" s="980"/>
      <c r="AN33" s="980"/>
      <c r="AO33" s="980"/>
      <c r="AP33" s="980"/>
      <c r="AQ33" s="985"/>
      <c r="AR33" s="989" t="s">
        <v>390</v>
      </c>
      <c r="AS33" s="980"/>
      <c r="AT33" s="980"/>
      <c r="AU33" s="980"/>
      <c r="AV33" s="980"/>
      <c r="AW33" s="980"/>
      <c r="AX33" s="980"/>
      <c r="AY33" s="980"/>
      <c r="AZ33" s="980"/>
      <c r="BA33" s="980"/>
      <c r="BB33" s="980"/>
      <c r="BC33" s="985"/>
      <c r="BD33" s="989" t="s">
        <v>391</v>
      </c>
      <c r="BE33" s="980"/>
      <c r="BF33" s="980"/>
      <c r="BG33" s="980"/>
      <c r="BH33" s="980"/>
      <c r="BI33" s="980"/>
      <c r="BJ33" s="980"/>
      <c r="BK33" s="980"/>
      <c r="BL33" s="980"/>
      <c r="BM33" s="980"/>
      <c r="BN33" s="980"/>
      <c r="BO33" s="985"/>
      <c r="BP33" s="989" t="s">
        <v>392</v>
      </c>
      <c r="BQ33" s="980"/>
      <c r="BR33" s="980"/>
      <c r="BS33" s="980"/>
      <c r="BT33" s="980"/>
      <c r="BU33" s="980"/>
      <c r="BV33" s="980"/>
      <c r="BW33" s="980"/>
      <c r="BX33" s="980"/>
      <c r="BY33" s="980"/>
      <c r="BZ33" s="980"/>
      <c r="CA33" s="1001"/>
    </row>
    <row r="34" spans="1:79" ht="16.5" customHeight="1">
      <c r="A34" s="583"/>
      <c r="B34" s="593"/>
      <c r="C34" s="593"/>
      <c r="D34" s="593"/>
      <c r="E34" s="543"/>
      <c r="F34" s="543"/>
      <c r="G34" s="978"/>
      <c r="H34" s="978"/>
      <c r="I34" s="978"/>
      <c r="J34" s="978"/>
      <c r="K34" s="978"/>
      <c r="L34" s="978"/>
      <c r="M34" s="978"/>
      <c r="N34" s="978"/>
      <c r="O34" s="978"/>
      <c r="P34" s="978"/>
      <c r="Q34" s="978"/>
      <c r="R34" s="978"/>
      <c r="S34" s="978"/>
      <c r="T34" s="978"/>
      <c r="U34" s="982"/>
      <c r="V34" s="983"/>
      <c r="W34" s="983"/>
      <c r="X34" s="983"/>
      <c r="Y34" s="983"/>
      <c r="Z34" s="983"/>
      <c r="AA34" s="983"/>
      <c r="AB34" s="983"/>
      <c r="AC34" s="983"/>
      <c r="AD34" s="983"/>
      <c r="AE34" s="984"/>
      <c r="AF34" s="986"/>
      <c r="AG34" s="987"/>
      <c r="AH34" s="987"/>
      <c r="AI34" s="987"/>
      <c r="AJ34" s="987"/>
      <c r="AK34" s="987"/>
      <c r="AL34" s="987"/>
      <c r="AM34" s="987"/>
      <c r="AN34" s="987"/>
      <c r="AO34" s="987"/>
      <c r="AP34" s="987"/>
      <c r="AQ34" s="988"/>
      <c r="AR34" s="990"/>
      <c r="AS34" s="987"/>
      <c r="AT34" s="987"/>
      <c r="AU34" s="987"/>
      <c r="AV34" s="987"/>
      <c r="AW34" s="987"/>
      <c r="AX34" s="987"/>
      <c r="AY34" s="987"/>
      <c r="AZ34" s="987"/>
      <c r="BA34" s="987"/>
      <c r="BB34" s="987"/>
      <c r="BC34" s="988"/>
      <c r="BD34" s="990"/>
      <c r="BE34" s="987"/>
      <c r="BF34" s="987"/>
      <c r="BG34" s="987"/>
      <c r="BH34" s="987"/>
      <c r="BI34" s="987"/>
      <c r="BJ34" s="987"/>
      <c r="BK34" s="987"/>
      <c r="BL34" s="987"/>
      <c r="BM34" s="987"/>
      <c r="BN34" s="987"/>
      <c r="BO34" s="988"/>
      <c r="BP34" s="990"/>
      <c r="BQ34" s="987"/>
      <c r="BR34" s="987"/>
      <c r="BS34" s="987"/>
      <c r="BT34" s="987"/>
      <c r="BU34" s="987"/>
      <c r="BV34" s="987"/>
      <c r="BW34" s="987"/>
      <c r="BX34" s="987"/>
      <c r="BY34" s="987"/>
      <c r="BZ34" s="987"/>
      <c r="CA34" s="1002"/>
    </row>
    <row r="35" spans="1:79" ht="14.1" customHeight="1">
      <c r="A35" s="583"/>
      <c r="B35" s="593"/>
      <c r="C35" s="593"/>
      <c r="D35" s="593"/>
      <c r="E35" s="543">
        <v>11</v>
      </c>
      <c r="F35" s="543"/>
      <c r="G35" s="933" t="s">
        <v>393</v>
      </c>
      <c r="H35" s="934"/>
      <c r="I35" s="934"/>
      <c r="J35" s="934"/>
      <c r="K35" s="934"/>
      <c r="L35" s="934"/>
      <c r="M35" s="934"/>
      <c r="N35" s="934"/>
      <c r="O35" s="934"/>
      <c r="P35" s="934"/>
      <c r="Q35" s="934"/>
      <c r="R35" s="934"/>
      <c r="S35" s="934"/>
      <c r="T35" s="935"/>
      <c r="U35" s="939"/>
      <c r="V35" s="940"/>
      <c r="W35" s="940"/>
      <c r="X35" s="940"/>
      <c r="Y35" s="940"/>
      <c r="Z35" s="940"/>
      <c r="AA35" s="940"/>
      <c r="AB35" s="940"/>
      <c r="AC35" s="940"/>
      <c r="AD35" s="940"/>
      <c r="AE35" s="941"/>
      <c r="AF35" s="945"/>
      <c r="AG35" s="946"/>
      <c r="AH35" s="946"/>
      <c r="AI35" s="946"/>
      <c r="AJ35" s="946"/>
      <c r="AK35" s="946"/>
      <c r="AL35" s="946"/>
      <c r="AM35" s="946"/>
      <c r="AN35" s="946"/>
      <c r="AO35" s="946"/>
      <c r="AP35" s="946"/>
      <c r="AQ35" s="947"/>
      <c r="AR35" s="949"/>
      <c r="AS35" s="946"/>
      <c r="AT35" s="946"/>
      <c r="AU35" s="946"/>
      <c r="AV35" s="946"/>
      <c r="AW35" s="946"/>
      <c r="AX35" s="946"/>
      <c r="AY35" s="946"/>
      <c r="AZ35" s="946"/>
      <c r="BA35" s="946"/>
      <c r="BB35" s="946"/>
      <c r="BC35" s="947"/>
      <c r="BD35" s="949"/>
      <c r="BE35" s="946"/>
      <c r="BF35" s="946"/>
      <c r="BG35" s="946"/>
      <c r="BH35" s="946"/>
      <c r="BI35" s="946"/>
      <c r="BJ35" s="946"/>
      <c r="BK35" s="946"/>
      <c r="BL35" s="946"/>
      <c r="BM35" s="946"/>
      <c r="BN35" s="946"/>
      <c r="BO35" s="947"/>
      <c r="BP35" s="514"/>
      <c r="BQ35" s="515"/>
      <c r="BR35" s="515"/>
      <c r="BS35" s="515"/>
      <c r="BT35" s="515"/>
      <c r="BU35" s="515"/>
      <c r="BV35" s="515"/>
      <c r="BW35" s="515"/>
      <c r="BX35" s="515"/>
      <c r="BY35" s="515"/>
      <c r="BZ35" s="515"/>
      <c r="CA35" s="951"/>
    </row>
    <row r="36" spans="1:79" ht="18.95" customHeight="1" thickBot="1">
      <c r="A36" s="583"/>
      <c r="B36" s="593"/>
      <c r="C36" s="593"/>
      <c r="D36" s="593"/>
      <c r="E36" s="543"/>
      <c r="F36" s="543"/>
      <c r="G36" s="936"/>
      <c r="H36" s="937"/>
      <c r="I36" s="937"/>
      <c r="J36" s="937"/>
      <c r="K36" s="937"/>
      <c r="L36" s="937"/>
      <c r="M36" s="937"/>
      <c r="N36" s="937"/>
      <c r="O36" s="937"/>
      <c r="P36" s="937"/>
      <c r="Q36" s="937"/>
      <c r="R36" s="937"/>
      <c r="S36" s="937"/>
      <c r="T36" s="938"/>
      <c r="U36" s="942"/>
      <c r="V36" s="943"/>
      <c r="W36" s="943"/>
      <c r="X36" s="943"/>
      <c r="Y36" s="943"/>
      <c r="Z36" s="943"/>
      <c r="AA36" s="943"/>
      <c r="AB36" s="943"/>
      <c r="AC36" s="943"/>
      <c r="AD36" s="943"/>
      <c r="AE36" s="944"/>
      <c r="AF36" s="942"/>
      <c r="AG36" s="943"/>
      <c r="AH36" s="943"/>
      <c r="AI36" s="943"/>
      <c r="AJ36" s="943"/>
      <c r="AK36" s="943"/>
      <c r="AL36" s="943"/>
      <c r="AM36" s="943"/>
      <c r="AN36" s="943"/>
      <c r="AO36" s="943"/>
      <c r="AP36" s="943"/>
      <c r="AQ36" s="948"/>
      <c r="AR36" s="950"/>
      <c r="AS36" s="943"/>
      <c r="AT36" s="943"/>
      <c r="AU36" s="943"/>
      <c r="AV36" s="943"/>
      <c r="AW36" s="943"/>
      <c r="AX36" s="943"/>
      <c r="AY36" s="943"/>
      <c r="AZ36" s="943"/>
      <c r="BA36" s="943"/>
      <c r="BB36" s="943"/>
      <c r="BC36" s="948"/>
      <c r="BD36" s="950"/>
      <c r="BE36" s="943"/>
      <c r="BF36" s="943"/>
      <c r="BG36" s="943"/>
      <c r="BH36" s="943"/>
      <c r="BI36" s="943"/>
      <c r="BJ36" s="943"/>
      <c r="BK36" s="943"/>
      <c r="BL36" s="943"/>
      <c r="BM36" s="943"/>
      <c r="BN36" s="943"/>
      <c r="BO36" s="948"/>
      <c r="BP36" s="952"/>
      <c r="BQ36" s="953"/>
      <c r="BR36" s="953"/>
      <c r="BS36" s="953"/>
      <c r="BT36" s="953"/>
      <c r="BU36" s="953"/>
      <c r="BV36" s="953"/>
      <c r="BW36" s="953"/>
      <c r="BX36" s="953"/>
      <c r="BY36" s="953"/>
      <c r="BZ36" s="953"/>
      <c r="CA36" s="954"/>
    </row>
    <row r="37" spans="1:79" ht="10.5" customHeight="1" thickBot="1">
      <c r="A37" s="583"/>
      <c r="B37" s="593"/>
      <c r="C37" s="593"/>
      <c r="D37" s="593"/>
      <c r="E37" s="543">
        <v>12</v>
      </c>
      <c r="F37" s="543"/>
      <c r="G37" s="991" t="s">
        <v>394</v>
      </c>
      <c r="H37" s="992"/>
      <c r="I37" s="992"/>
      <c r="J37" s="992"/>
      <c r="K37" s="992"/>
      <c r="L37" s="992"/>
      <c r="M37" s="992"/>
      <c r="N37" s="992"/>
      <c r="O37" s="992"/>
      <c r="P37" s="992"/>
      <c r="Q37" s="992"/>
      <c r="R37" s="992"/>
      <c r="S37" s="992"/>
      <c r="T37" s="993"/>
      <c r="U37" s="962" t="s">
        <v>395</v>
      </c>
      <c r="V37" s="962"/>
      <c r="W37" s="962"/>
      <c r="X37" s="962"/>
      <c r="Y37" s="962"/>
      <c r="Z37" s="962"/>
      <c r="AA37" s="962"/>
      <c r="AB37" s="1000"/>
      <c r="AC37" s="958"/>
      <c r="AD37" s="959"/>
      <c r="AE37" s="960"/>
      <c r="AF37" s="955" t="s">
        <v>396</v>
      </c>
      <c r="AG37" s="956"/>
      <c r="AH37" s="956"/>
      <c r="AI37" s="956"/>
      <c r="AJ37" s="956"/>
      <c r="AK37" s="956"/>
      <c r="AL37" s="956"/>
      <c r="AM37" s="956"/>
      <c r="AN37" s="957"/>
      <c r="AO37" s="958"/>
      <c r="AP37" s="959"/>
      <c r="AQ37" s="960"/>
      <c r="AR37" s="955" t="s">
        <v>397</v>
      </c>
      <c r="AS37" s="956"/>
      <c r="AT37" s="956"/>
      <c r="AU37" s="956"/>
      <c r="AV37" s="956"/>
      <c r="AW37" s="956"/>
      <c r="AX37" s="956"/>
      <c r="AY37" s="956"/>
      <c r="AZ37" s="957"/>
      <c r="BA37" s="958"/>
      <c r="BB37" s="959"/>
      <c r="BC37" s="960"/>
      <c r="BD37" s="967" t="s">
        <v>398</v>
      </c>
      <c r="BE37" s="968"/>
      <c r="BF37" s="968"/>
      <c r="BG37" s="968"/>
      <c r="BH37" s="968"/>
      <c r="BI37" s="968"/>
      <c r="BJ37" s="968"/>
      <c r="BK37" s="968"/>
      <c r="BL37" s="968"/>
      <c r="BM37" s="968"/>
      <c r="BN37" s="968"/>
      <c r="BO37" s="968"/>
      <c r="BP37" s="969" t="s">
        <v>399</v>
      </c>
      <c r="BQ37" s="970"/>
      <c r="BR37" s="970"/>
      <c r="BS37" s="970"/>
      <c r="BT37" s="970"/>
      <c r="BU37" s="970"/>
      <c r="BV37" s="970"/>
      <c r="BW37" s="970"/>
      <c r="BX37" s="970"/>
      <c r="BY37" s="970"/>
      <c r="BZ37" s="970"/>
      <c r="CA37" s="971"/>
    </row>
    <row r="38" spans="1:79" ht="7.5" customHeight="1">
      <c r="A38" s="583"/>
      <c r="B38" s="593"/>
      <c r="C38" s="593"/>
      <c r="D38" s="593"/>
      <c r="E38" s="543"/>
      <c r="F38" s="543"/>
      <c r="G38" s="994"/>
      <c r="H38" s="995"/>
      <c r="I38" s="995"/>
      <c r="J38" s="995"/>
      <c r="K38" s="995"/>
      <c r="L38" s="995"/>
      <c r="M38" s="995"/>
      <c r="N38" s="995"/>
      <c r="O38" s="995"/>
      <c r="P38" s="995"/>
      <c r="Q38" s="995"/>
      <c r="R38" s="995"/>
      <c r="S38" s="995"/>
      <c r="T38" s="996"/>
      <c r="U38" s="962"/>
      <c r="V38" s="962"/>
      <c r="W38" s="962"/>
      <c r="X38" s="962"/>
      <c r="Y38" s="962"/>
      <c r="Z38" s="962"/>
      <c r="AA38" s="962"/>
      <c r="AB38" s="1000"/>
      <c r="AC38" s="961"/>
      <c r="AD38" s="962"/>
      <c r="AE38" s="963"/>
      <c r="AF38" s="955"/>
      <c r="AG38" s="956"/>
      <c r="AH38" s="956"/>
      <c r="AI38" s="956"/>
      <c r="AJ38" s="956"/>
      <c r="AK38" s="956"/>
      <c r="AL38" s="956"/>
      <c r="AM38" s="956"/>
      <c r="AN38" s="957"/>
      <c r="AO38" s="961"/>
      <c r="AP38" s="962"/>
      <c r="AQ38" s="963"/>
      <c r="AR38" s="955"/>
      <c r="AS38" s="956"/>
      <c r="AT38" s="956"/>
      <c r="AU38" s="956"/>
      <c r="AV38" s="956"/>
      <c r="AW38" s="956"/>
      <c r="AX38" s="956"/>
      <c r="AY38" s="956"/>
      <c r="AZ38" s="957"/>
      <c r="BA38" s="961"/>
      <c r="BB38" s="962"/>
      <c r="BC38" s="963"/>
      <c r="BD38" s="958"/>
      <c r="BE38" s="959"/>
      <c r="BF38" s="959"/>
      <c r="BG38" s="959"/>
      <c r="BH38" s="959"/>
      <c r="BI38" s="959"/>
      <c r="BJ38" s="959"/>
      <c r="BK38" s="959"/>
      <c r="BL38" s="959"/>
      <c r="BM38" s="959"/>
      <c r="BN38" s="959"/>
      <c r="BO38" s="960"/>
      <c r="BP38" s="972"/>
      <c r="BQ38" s="973"/>
      <c r="BR38" s="973"/>
      <c r="BS38" s="973"/>
      <c r="BT38" s="973"/>
      <c r="BU38" s="973"/>
      <c r="BV38" s="973"/>
      <c r="BW38" s="973"/>
      <c r="BX38" s="973"/>
      <c r="BY38" s="973"/>
      <c r="BZ38" s="973"/>
      <c r="CA38" s="967"/>
    </row>
    <row r="39" spans="1:79" ht="7.5" customHeight="1" thickBot="1">
      <c r="A39" s="583"/>
      <c r="B39" s="593"/>
      <c r="C39" s="593"/>
      <c r="D39" s="593"/>
      <c r="E39" s="543"/>
      <c r="F39" s="543"/>
      <c r="G39" s="997"/>
      <c r="H39" s="998"/>
      <c r="I39" s="998"/>
      <c r="J39" s="998"/>
      <c r="K39" s="998"/>
      <c r="L39" s="998"/>
      <c r="M39" s="998"/>
      <c r="N39" s="998"/>
      <c r="O39" s="998"/>
      <c r="P39" s="998"/>
      <c r="Q39" s="998"/>
      <c r="R39" s="998"/>
      <c r="S39" s="998"/>
      <c r="T39" s="999"/>
      <c r="U39" s="962"/>
      <c r="V39" s="962"/>
      <c r="W39" s="962"/>
      <c r="X39" s="962"/>
      <c r="Y39" s="962"/>
      <c r="Z39" s="962"/>
      <c r="AA39" s="962"/>
      <c r="AB39" s="1000"/>
      <c r="AC39" s="964"/>
      <c r="AD39" s="965"/>
      <c r="AE39" s="966"/>
      <c r="AF39" s="955"/>
      <c r="AG39" s="956"/>
      <c r="AH39" s="956"/>
      <c r="AI39" s="956"/>
      <c r="AJ39" s="956"/>
      <c r="AK39" s="956"/>
      <c r="AL39" s="956"/>
      <c r="AM39" s="956"/>
      <c r="AN39" s="957"/>
      <c r="AO39" s="964"/>
      <c r="AP39" s="965"/>
      <c r="AQ39" s="966"/>
      <c r="AR39" s="955"/>
      <c r="AS39" s="956"/>
      <c r="AT39" s="956"/>
      <c r="AU39" s="956"/>
      <c r="AV39" s="956"/>
      <c r="AW39" s="956"/>
      <c r="AX39" s="956"/>
      <c r="AY39" s="956"/>
      <c r="AZ39" s="957"/>
      <c r="BA39" s="964"/>
      <c r="BB39" s="965"/>
      <c r="BC39" s="966"/>
      <c r="BD39" s="964"/>
      <c r="BE39" s="965"/>
      <c r="BF39" s="965"/>
      <c r="BG39" s="965"/>
      <c r="BH39" s="965"/>
      <c r="BI39" s="965"/>
      <c r="BJ39" s="965"/>
      <c r="BK39" s="965"/>
      <c r="BL39" s="965"/>
      <c r="BM39" s="965"/>
      <c r="BN39" s="965"/>
      <c r="BO39" s="966"/>
      <c r="BP39" s="974"/>
      <c r="BQ39" s="975"/>
      <c r="BR39" s="975"/>
      <c r="BS39" s="975"/>
      <c r="BT39" s="975"/>
      <c r="BU39" s="975"/>
      <c r="BV39" s="975"/>
      <c r="BW39" s="975"/>
      <c r="BX39" s="975"/>
      <c r="BY39" s="975"/>
      <c r="BZ39" s="975"/>
      <c r="CA39" s="976"/>
    </row>
    <row r="40" spans="1:79" ht="6" customHeight="1" thickBot="1">
      <c r="A40" s="67"/>
      <c r="B40" s="4"/>
      <c r="C40" s="4"/>
      <c r="D40" s="4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65"/>
    </row>
    <row r="41" spans="1:79" ht="7.5" customHeight="1">
      <c r="A41" s="582" t="s">
        <v>400</v>
      </c>
      <c r="B41" s="585" t="s">
        <v>51</v>
      </c>
      <c r="C41" s="585"/>
      <c r="D41" s="585"/>
      <c r="E41" s="588">
        <v>13</v>
      </c>
      <c r="F41" s="588"/>
      <c r="G41" s="588"/>
      <c r="H41" s="589" t="s">
        <v>401</v>
      </c>
      <c r="I41" s="589"/>
      <c r="J41" s="589"/>
      <c r="K41" s="589"/>
      <c r="L41" s="589"/>
      <c r="M41" s="589"/>
      <c r="N41" s="589"/>
      <c r="O41" s="589"/>
      <c r="P41" s="589"/>
      <c r="Q41" s="589"/>
      <c r="R41" s="589"/>
      <c r="S41" s="589"/>
      <c r="T41" s="589"/>
      <c r="U41" s="589"/>
      <c r="V41" s="589"/>
      <c r="W41" s="589"/>
      <c r="X41" s="589"/>
      <c r="Y41" s="589"/>
      <c r="Z41" s="589"/>
      <c r="AA41" s="589"/>
      <c r="AB41" s="589"/>
      <c r="AC41" s="589"/>
      <c r="AD41" s="589"/>
      <c r="AE41" s="589"/>
      <c r="AF41" s="589"/>
      <c r="AG41" s="589"/>
      <c r="AH41" s="589"/>
      <c r="AI41" s="589"/>
      <c r="AJ41" s="589"/>
      <c r="AK41" s="589"/>
      <c r="AL41" s="589"/>
      <c r="AM41" s="589"/>
      <c r="AN41" s="589"/>
      <c r="AO41" s="589"/>
      <c r="AP41" s="589"/>
      <c r="AQ41" s="589"/>
      <c r="AR41" s="589"/>
      <c r="AS41" s="589"/>
      <c r="AT41" s="589"/>
      <c r="AU41" s="589"/>
      <c r="AV41" s="589"/>
      <c r="AW41" s="589"/>
      <c r="AX41" s="589"/>
      <c r="AY41" s="589"/>
      <c r="AZ41" s="589"/>
      <c r="BA41" s="589"/>
      <c r="BB41" s="589"/>
      <c r="BC41" s="589"/>
      <c r="BD41" s="591" t="s">
        <v>402</v>
      </c>
      <c r="BE41" s="591"/>
      <c r="BF41" s="591"/>
      <c r="BG41" s="663">
        <f>+BP35+BD35+AR35+AF35+U35</f>
        <v>0</v>
      </c>
      <c r="BH41" s="663"/>
      <c r="BI41" s="663"/>
      <c r="BJ41" s="663"/>
      <c r="BK41" s="663"/>
      <c r="BL41" s="663"/>
      <c r="BM41" s="663"/>
      <c r="BN41" s="663"/>
      <c r="BO41" s="663"/>
      <c r="BP41" s="663"/>
      <c r="BQ41" s="663"/>
      <c r="BR41" s="663"/>
      <c r="BS41" s="663"/>
      <c r="BT41" s="663"/>
      <c r="BU41" s="663"/>
      <c r="BV41" s="663"/>
      <c r="BW41" s="663"/>
      <c r="BX41" s="663"/>
      <c r="BY41" s="663"/>
      <c r="BZ41" s="663"/>
      <c r="CA41" s="664"/>
    </row>
    <row r="42" spans="1:79" ht="7.5" customHeight="1" thickBot="1">
      <c r="A42" s="583"/>
      <c r="B42" s="586"/>
      <c r="C42" s="586"/>
      <c r="D42" s="586"/>
      <c r="E42" s="543"/>
      <c r="F42" s="543"/>
      <c r="G42" s="543"/>
      <c r="H42" s="590"/>
      <c r="I42" s="590"/>
      <c r="J42" s="590"/>
      <c r="K42" s="590"/>
      <c r="L42" s="590"/>
      <c r="M42" s="590"/>
      <c r="N42" s="590"/>
      <c r="O42" s="590"/>
      <c r="P42" s="590"/>
      <c r="Q42" s="590"/>
      <c r="R42" s="590"/>
      <c r="S42" s="590"/>
      <c r="T42" s="590"/>
      <c r="U42" s="590"/>
      <c r="V42" s="590"/>
      <c r="W42" s="590"/>
      <c r="X42" s="590"/>
      <c r="Y42" s="590"/>
      <c r="Z42" s="590"/>
      <c r="AA42" s="590"/>
      <c r="AB42" s="590"/>
      <c r="AC42" s="590"/>
      <c r="AD42" s="590"/>
      <c r="AE42" s="590"/>
      <c r="AF42" s="590"/>
      <c r="AG42" s="590"/>
      <c r="AH42" s="590"/>
      <c r="AI42" s="590"/>
      <c r="AJ42" s="590"/>
      <c r="AK42" s="590"/>
      <c r="AL42" s="590"/>
      <c r="AM42" s="590"/>
      <c r="AN42" s="590"/>
      <c r="AO42" s="590"/>
      <c r="AP42" s="590"/>
      <c r="AQ42" s="590"/>
      <c r="AR42" s="590"/>
      <c r="AS42" s="590"/>
      <c r="AT42" s="590"/>
      <c r="AU42" s="590"/>
      <c r="AV42" s="590"/>
      <c r="AW42" s="590"/>
      <c r="AX42" s="590"/>
      <c r="AY42" s="590"/>
      <c r="AZ42" s="590"/>
      <c r="BA42" s="590"/>
      <c r="BB42" s="590"/>
      <c r="BC42" s="590"/>
      <c r="BD42" s="592"/>
      <c r="BE42" s="592"/>
      <c r="BF42" s="592"/>
      <c r="BG42" s="659"/>
      <c r="BH42" s="659"/>
      <c r="BI42" s="659"/>
      <c r="BJ42" s="659"/>
      <c r="BK42" s="659"/>
      <c r="BL42" s="659"/>
      <c r="BM42" s="659"/>
      <c r="BN42" s="659"/>
      <c r="BO42" s="659"/>
      <c r="BP42" s="659"/>
      <c r="BQ42" s="659"/>
      <c r="BR42" s="659"/>
      <c r="BS42" s="659"/>
      <c r="BT42" s="659"/>
      <c r="BU42" s="659"/>
      <c r="BV42" s="659"/>
      <c r="BW42" s="659"/>
      <c r="BX42" s="659"/>
      <c r="BY42" s="659"/>
      <c r="BZ42" s="659"/>
      <c r="CA42" s="660"/>
    </row>
    <row r="43" spans="1:79" ht="7.5" customHeight="1">
      <c r="A43" s="910" t="s">
        <v>403</v>
      </c>
      <c r="B43" s="913" t="s">
        <v>410</v>
      </c>
      <c r="C43" s="914"/>
      <c r="D43" s="914"/>
      <c r="E43" s="914"/>
      <c r="F43" s="914"/>
      <c r="G43" s="914"/>
      <c r="H43" s="914"/>
      <c r="I43" s="914"/>
      <c r="J43" s="914"/>
      <c r="K43" s="914"/>
      <c r="L43" s="914"/>
      <c r="M43" s="914"/>
      <c r="N43" s="914"/>
      <c r="O43" s="914"/>
      <c r="P43" s="914"/>
      <c r="Q43" s="914"/>
      <c r="R43" s="914"/>
      <c r="S43" s="914"/>
      <c r="T43" s="914"/>
      <c r="U43" s="914"/>
      <c r="V43" s="914"/>
      <c r="W43" s="914"/>
      <c r="X43" s="914"/>
      <c r="Y43" s="914"/>
      <c r="Z43" s="914"/>
      <c r="AA43" s="914"/>
      <c r="AB43" s="914"/>
      <c r="AC43" s="914"/>
      <c r="AD43" s="914"/>
      <c r="AE43" s="914"/>
      <c r="AF43" s="914"/>
      <c r="AG43" s="914"/>
      <c r="AH43" s="914"/>
      <c r="AI43" s="914"/>
      <c r="AJ43" s="914"/>
      <c r="AK43" s="914"/>
      <c r="AL43" s="914"/>
      <c r="AM43" s="914"/>
      <c r="AN43" s="914"/>
      <c r="AO43" s="914"/>
      <c r="AP43" s="914"/>
      <c r="AQ43" s="914"/>
      <c r="AR43" s="914"/>
      <c r="AS43" s="914"/>
      <c r="AT43" s="914"/>
      <c r="AU43" s="914"/>
      <c r="AV43" s="914"/>
      <c r="AW43" s="914"/>
      <c r="AX43" s="914"/>
      <c r="AY43" s="914"/>
      <c r="AZ43" s="914"/>
      <c r="BA43" s="914"/>
      <c r="BB43" s="914"/>
      <c r="BC43" s="914"/>
      <c r="BD43" s="914"/>
      <c r="BE43" s="914"/>
      <c r="BF43" s="914"/>
      <c r="BG43" s="914"/>
      <c r="BH43" s="914"/>
      <c r="BI43" s="914"/>
      <c r="BJ43" s="914"/>
      <c r="BK43" s="914"/>
      <c r="BL43" s="914"/>
      <c r="BM43" s="914"/>
      <c r="BN43" s="914"/>
      <c r="BO43" s="914"/>
      <c r="BP43" s="914"/>
      <c r="BQ43" s="914"/>
      <c r="BR43" s="914"/>
      <c r="BS43" s="914"/>
      <c r="BT43" s="914"/>
      <c r="BU43" s="914"/>
      <c r="BV43" s="914"/>
      <c r="BW43" s="914"/>
      <c r="BX43" s="914"/>
      <c r="BY43" s="914"/>
      <c r="BZ43" s="914"/>
      <c r="CA43" s="915"/>
    </row>
    <row r="44" spans="1:79" ht="7.5" customHeight="1">
      <c r="A44" s="911"/>
      <c r="B44" s="916"/>
      <c r="C44" s="917"/>
      <c r="D44" s="917"/>
      <c r="E44" s="917"/>
      <c r="F44" s="917"/>
      <c r="G44" s="917"/>
      <c r="H44" s="917"/>
      <c r="I44" s="917"/>
      <c r="J44" s="917"/>
      <c r="K44" s="917"/>
      <c r="L44" s="917"/>
      <c r="M44" s="917"/>
      <c r="N44" s="917"/>
      <c r="O44" s="917"/>
      <c r="P44" s="917"/>
      <c r="Q44" s="917"/>
      <c r="R44" s="917"/>
      <c r="S44" s="917"/>
      <c r="T44" s="917"/>
      <c r="U44" s="917"/>
      <c r="V44" s="917"/>
      <c r="W44" s="917"/>
      <c r="X44" s="917"/>
      <c r="Y44" s="917"/>
      <c r="Z44" s="917"/>
      <c r="AA44" s="917"/>
      <c r="AB44" s="917"/>
      <c r="AC44" s="917"/>
      <c r="AD44" s="917"/>
      <c r="AE44" s="917"/>
      <c r="AF44" s="917"/>
      <c r="AG44" s="917"/>
      <c r="AH44" s="917"/>
      <c r="AI44" s="917"/>
      <c r="AJ44" s="917"/>
      <c r="AK44" s="917"/>
      <c r="AL44" s="917"/>
      <c r="AM44" s="917"/>
      <c r="AN44" s="917"/>
      <c r="AO44" s="917"/>
      <c r="AP44" s="917"/>
      <c r="AQ44" s="917"/>
      <c r="AR44" s="917"/>
      <c r="AS44" s="917"/>
      <c r="AT44" s="917"/>
      <c r="AU44" s="917"/>
      <c r="AV44" s="917"/>
      <c r="AW44" s="917"/>
      <c r="AX44" s="917"/>
      <c r="AY44" s="917"/>
      <c r="AZ44" s="917"/>
      <c r="BA44" s="917"/>
      <c r="BB44" s="917"/>
      <c r="BC44" s="917"/>
      <c r="BD44" s="917"/>
      <c r="BE44" s="917"/>
      <c r="BF44" s="917"/>
      <c r="BG44" s="917"/>
      <c r="BH44" s="917"/>
      <c r="BI44" s="917"/>
      <c r="BJ44" s="917"/>
      <c r="BK44" s="917"/>
      <c r="BL44" s="917"/>
      <c r="BM44" s="917"/>
      <c r="BN44" s="917"/>
      <c r="BO44" s="917"/>
      <c r="BP44" s="917"/>
      <c r="BQ44" s="917"/>
      <c r="BR44" s="917"/>
      <c r="BS44" s="917"/>
      <c r="BT44" s="917"/>
      <c r="BU44" s="917"/>
      <c r="BV44" s="917"/>
      <c r="BW44" s="917"/>
      <c r="BX44" s="917"/>
      <c r="BY44" s="917"/>
      <c r="BZ44" s="917"/>
      <c r="CA44" s="918"/>
    </row>
    <row r="45" spans="1:79" ht="7.5" customHeight="1">
      <c r="A45" s="911"/>
      <c r="B45" s="916"/>
      <c r="C45" s="917"/>
      <c r="D45" s="917"/>
      <c r="E45" s="917"/>
      <c r="F45" s="917"/>
      <c r="G45" s="917"/>
      <c r="H45" s="917"/>
      <c r="I45" s="917"/>
      <c r="J45" s="917"/>
      <c r="K45" s="917"/>
      <c r="L45" s="917"/>
      <c r="M45" s="917"/>
      <c r="N45" s="917"/>
      <c r="O45" s="917"/>
      <c r="P45" s="917"/>
      <c r="Q45" s="917"/>
      <c r="R45" s="917"/>
      <c r="S45" s="917"/>
      <c r="T45" s="917"/>
      <c r="U45" s="917"/>
      <c r="V45" s="917"/>
      <c r="W45" s="917"/>
      <c r="X45" s="917"/>
      <c r="Y45" s="917"/>
      <c r="Z45" s="917"/>
      <c r="AA45" s="917"/>
      <c r="AB45" s="917"/>
      <c r="AC45" s="917"/>
      <c r="AD45" s="917"/>
      <c r="AE45" s="917"/>
      <c r="AF45" s="917"/>
      <c r="AG45" s="917"/>
      <c r="AH45" s="917"/>
      <c r="AI45" s="917"/>
      <c r="AJ45" s="917"/>
      <c r="AK45" s="917"/>
      <c r="AL45" s="917"/>
      <c r="AM45" s="917"/>
      <c r="AN45" s="917"/>
      <c r="AO45" s="917"/>
      <c r="AP45" s="917"/>
      <c r="AQ45" s="917"/>
      <c r="AR45" s="917"/>
      <c r="AS45" s="917"/>
      <c r="AT45" s="917"/>
      <c r="AU45" s="917"/>
      <c r="AV45" s="917"/>
      <c r="AW45" s="917"/>
      <c r="AX45" s="917"/>
      <c r="AY45" s="917"/>
      <c r="AZ45" s="917"/>
      <c r="BA45" s="917"/>
      <c r="BB45" s="917"/>
      <c r="BC45" s="917"/>
      <c r="BD45" s="917"/>
      <c r="BE45" s="917"/>
      <c r="BF45" s="917"/>
      <c r="BG45" s="917"/>
      <c r="BH45" s="917"/>
      <c r="BI45" s="917"/>
      <c r="BJ45" s="917"/>
      <c r="BK45" s="917"/>
      <c r="BL45" s="917"/>
      <c r="BM45" s="917"/>
      <c r="BN45" s="917"/>
      <c r="BO45" s="917"/>
      <c r="BP45" s="917"/>
      <c r="BQ45" s="917"/>
      <c r="BR45" s="917"/>
      <c r="BS45" s="917"/>
      <c r="BT45" s="917"/>
      <c r="BU45" s="917"/>
      <c r="BV45" s="917"/>
      <c r="BW45" s="917"/>
      <c r="BX45" s="917"/>
      <c r="BY45" s="917"/>
      <c r="BZ45" s="917"/>
      <c r="CA45" s="918"/>
    </row>
    <row r="46" spans="1:79" ht="7.5" customHeight="1">
      <c r="A46" s="911"/>
      <c r="B46" s="916"/>
      <c r="C46" s="917"/>
      <c r="D46" s="917"/>
      <c r="E46" s="917"/>
      <c r="F46" s="917"/>
      <c r="G46" s="917"/>
      <c r="H46" s="917"/>
      <c r="I46" s="917"/>
      <c r="J46" s="917"/>
      <c r="K46" s="917"/>
      <c r="L46" s="917"/>
      <c r="M46" s="917"/>
      <c r="N46" s="917"/>
      <c r="O46" s="917"/>
      <c r="P46" s="917"/>
      <c r="Q46" s="917"/>
      <c r="R46" s="917"/>
      <c r="S46" s="917"/>
      <c r="T46" s="917"/>
      <c r="U46" s="917"/>
      <c r="V46" s="917"/>
      <c r="W46" s="917"/>
      <c r="X46" s="917"/>
      <c r="Y46" s="917"/>
      <c r="Z46" s="917"/>
      <c r="AA46" s="917"/>
      <c r="AB46" s="917"/>
      <c r="AC46" s="917"/>
      <c r="AD46" s="917"/>
      <c r="AE46" s="917"/>
      <c r="AF46" s="917"/>
      <c r="AG46" s="917"/>
      <c r="AH46" s="917"/>
      <c r="AI46" s="917"/>
      <c r="AJ46" s="917"/>
      <c r="AK46" s="917"/>
      <c r="AL46" s="917"/>
      <c r="AM46" s="917"/>
      <c r="AN46" s="917"/>
      <c r="AO46" s="917"/>
      <c r="AP46" s="917"/>
      <c r="AQ46" s="917"/>
      <c r="AR46" s="917"/>
      <c r="AS46" s="917"/>
      <c r="AT46" s="917"/>
      <c r="AU46" s="917"/>
      <c r="AV46" s="917"/>
      <c r="AW46" s="917"/>
      <c r="AX46" s="917"/>
      <c r="AY46" s="917"/>
      <c r="AZ46" s="917"/>
      <c r="BA46" s="917"/>
      <c r="BB46" s="917"/>
      <c r="BC46" s="917"/>
      <c r="BD46" s="917"/>
      <c r="BE46" s="917"/>
      <c r="BF46" s="917"/>
      <c r="BG46" s="917"/>
      <c r="BH46" s="917"/>
      <c r="BI46" s="917"/>
      <c r="BJ46" s="917"/>
      <c r="BK46" s="917"/>
      <c r="BL46" s="917"/>
      <c r="BM46" s="917"/>
      <c r="BN46" s="917"/>
      <c r="BO46" s="917"/>
      <c r="BP46" s="917"/>
      <c r="BQ46" s="917"/>
      <c r="BR46" s="917"/>
      <c r="BS46" s="917"/>
      <c r="BT46" s="917"/>
      <c r="BU46" s="917"/>
      <c r="BV46" s="917"/>
      <c r="BW46" s="917"/>
      <c r="BX46" s="917"/>
      <c r="BY46" s="917"/>
      <c r="BZ46" s="917"/>
      <c r="CA46" s="918"/>
    </row>
    <row r="47" spans="1:79" ht="7.5" customHeight="1">
      <c r="A47" s="911"/>
      <c r="B47" s="916"/>
      <c r="C47" s="917"/>
      <c r="D47" s="917"/>
      <c r="E47" s="917"/>
      <c r="F47" s="917"/>
      <c r="G47" s="917"/>
      <c r="H47" s="917"/>
      <c r="I47" s="917"/>
      <c r="J47" s="917"/>
      <c r="K47" s="917"/>
      <c r="L47" s="917"/>
      <c r="M47" s="917"/>
      <c r="N47" s="917"/>
      <c r="O47" s="917"/>
      <c r="P47" s="917"/>
      <c r="Q47" s="917"/>
      <c r="R47" s="917"/>
      <c r="S47" s="917"/>
      <c r="T47" s="917"/>
      <c r="U47" s="917"/>
      <c r="V47" s="917"/>
      <c r="W47" s="917"/>
      <c r="X47" s="917"/>
      <c r="Y47" s="917"/>
      <c r="Z47" s="917"/>
      <c r="AA47" s="917"/>
      <c r="AB47" s="917"/>
      <c r="AC47" s="917"/>
      <c r="AD47" s="917"/>
      <c r="AE47" s="917"/>
      <c r="AF47" s="917"/>
      <c r="AG47" s="917"/>
      <c r="AH47" s="917"/>
      <c r="AI47" s="917"/>
      <c r="AJ47" s="917"/>
      <c r="AK47" s="917"/>
      <c r="AL47" s="917"/>
      <c r="AM47" s="917"/>
      <c r="AN47" s="917"/>
      <c r="AO47" s="917"/>
      <c r="AP47" s="917"/>
      <c r="AQ47" s="917"/>
      <c r="AR47" s="917"/>
      <c r="AS47" s="917"/>
      <c r="AT47" s="917"/>
      <c r="AU47" s="917"/>
      <c r="AV47" s="917"/>
      <c r="AW47" s="917"/>
      <c r="AX47" s="917"/>
      <c r="AY47" s="917"/>
      <c r="AZ47" s="917"/>
      <c r="BA47" s="917"/>
      <c r="BB47" s="917"/>
      <c r="BC47" s="917"/>
      <c r="BD47" s="917"/>
      <c r="BE47" s="917"/>
      <c r="BF47" s="917"/>
      <c r="BG47" s="917"/>
      <c r="BH47" s="917"/>
      <c r="BI47" s="917"/>
      <c r="BJ47" s="917"/>
      <c r="BK47" s="917"/>
      <c r="BL47" s="917"/>
      <c r="BM47" s="917"/>
      <c r="BN47" s="917"/>
      <c r="BO47" s="917"/>
      <c r="BP47" s="917"/>
      <c r="BQ47" s="917"/>
      <c r="BR47" s="917"/>
      <c r="BS47" s="917"/>
      <c r="BT47" s="917"/>
      <c r="BU47" s="917"/>
      <c r="BV47" s="917"/>
      <c r="BW47" s="917"/>
      <c r="BX47" s="917"/>
      <c r="BY47" s="917"/>
      <c r="BZ47" s="917"/>
      <c r="CA47" s="918"/>
    </row>
    <row r="48" spans="1:79" ht="7.5" customHeight="1">
      <c r="A48" s="911"/>
      <c r="B48" s="916"/>
      <c r="C48" s="917"/>
      <c r="D48" s="917"/>
      <c r="E48" s="917"/>
      <c r="F48" s="917"/>
      <c r="G48" s="917"/>
      <c r="H48" s="917"/>
      <c r="I48" s="917"/>
      <c r="J48" s="917"/>
      <c r="K48" s="917"/>
      <c r="L48" s="917"/>
      <c r="M48" s="917"/>
      <c r="N48" s="917"/>
      <c r="O48" s="917"/>
      <c r="P48" s="917"/>
      <c r="Q48" s="917"/>
      <c r="R48" s="917"/>
      <c r="S48" s="917"/>
      <c r="T48" s="917"/>
      <c r="U48" s="917"/>
      <c r="V48" s="917"/>
      <c r="W48" s="917"/>
      <c r="X48" s="917"/>
      <c r="Y48" s="917"/>
      <c r="Z48" s="917"/>
      <c r="AA48" s="917"/>
      <c r="AB48" s="917"/>
      <c r="AC48" s="917"/>
      <c r="AD48" s="917"/>
      <c r="AE48" s="917"/>
      <c r="AF48" s="917"/>
      <c r="AG48" s="917"/>
      <c r="AH48" s="917"/>
      <c r="AI48" s="917"/>
      <c r="AJ48" s="917"/>
      <c r="AK48" s="917"/>
      <c r="AL48" s="917"/>
      <c r="AM48" s="917"/>
      <c r="AN48" s="917"/>
      <c r="AO48" s="917"/>
      <c r="AP48" s="917"/>
      <c r="AQ48" s="917"/>
      <c r="AR48" s="917"/>
      <c r="AS48" s="917"/>
      <c r="AT48" s="917"/>
      <c r="AU48" s="917"/>
      <c r="AV48" s="917"/>
      <c r="AW48" s="917"/>
      <c r="AX48" s="917"/>
      <c r="AY48" s="917"/>
      <c r="AZ48" s="917"/>
      <c r="BA48" s="917"/>
      <c r="BB48" s="917"/>
      <c r="BC48" s="917"/>
      <c r="BD48" s="917"/>
      <c r="BE48" s="917"/>
      <c r="BF48" s="917"/>
      <c r="BG48" s="917"/>
      <c r="BH48" s="917"/>
      <c r="BI48" s="917"/>
      <c r="BJ48" s="917"/>
      <c r="BK48" s="917"/>
      <c r="BL48" s="917"/>
      <c r="BM48" s="917"/>
      <c r="BN48" s="917"/>
      <c r="BO48" s="917"/>
      <c r="BP48" s="917"/>
      <c r="BQ48" s="917"/>
      <c r="BR48" s="917"/>
      <c r="BS48" s="917"/>
      <c r="BT48" s="917"/>
      <c r="BU48" s="917"/>
      <c r="BV48" s="917"/>
      <c r="BW48" s="917"/>
      <c r="BX48" s="917"/>
      <c r="BY48" s="917"/>
      <c r="BZ48" s="917"/>
      <c r="CA48" s="918"/>
    </row>
    <row r="49" spans="1:79" ht="7.5" customHeight="1">
      <c r="A49" s="911"/>
      <c r="B49" s="916"/>
      <c r="C49" s="917"/>
      <c r="D49" s="917"/>
      <c r="E49" s="917"/>
      <c r="F49" s="917"/>
      <c r="G49" s="917"/>
      <c r="H49" s="917"/>
      <c r="I49" s="917"/>
      <c r="J49" s="917"/>
      <c r="K49" s="917"/>
      <c r="L49" s="917"/>
      <c r="M49" s="917"/>
      <c r="N49" s="917"/>
      <c r="O49" s="917"/>
      <c r="P49" s="917"/>
      <c r="Q49" s="917"/>
      <c r="R49" s="917"/>
      <c r="S49" s="917"/>
      <c r="T49" s="917"/>
      <c r="U49" s="917"/>
      <c r="V49" s="917"/>
      <c r="W49" s="917"/>
      <c r="X49" s="917"/>
      <c r="Y49" s="917"/>
      <c r="Z49" s="917"/>
      <c r="AA49" s="917"/>
      <c r="AB49" s="917"/>
      <c r="AC49" s="917"/>
      <c r="AD49" s="917"/>
      <c r="AE49" s="917"/>
      <c r="AF49" s="917"/>
      <c r="AG49" s="917"/>
      <c r="AH49" s="917"/>
      <c r="AI49" s="917"/>
      <c r="AJ49" s="917"/>
      <c r="AK49" s="917"/>
      <c r="AL49" s="917"/>
      <c r="AM49" s="917"/>
      <c r="AN49" s="917"/>
      <c r="AO49" s="917"/>
      <c r="AP49" s="917"/>
      <c r="AQ49" s="917"/>
      <c r="AR49" s="917"/>
      <c r="AS49" s="917"/>
      <c r="AT49" s="917"/>
      <c r="AU49" s="917"/>
      <c r="AV49" s="917"/>
      <c r="AW49" s="917"/>
      <c r="AX49" s="917"/>
      <c r="AY49" s="917"/>
      <c r="AZ49" s="917"/>
      <c r="BA49" s="917"/>
      <c r="BB49" s="917"/>
      <c r="BC49" s="917"/>
      <c r="BD49" s="917"/>
      <c r="BE49" s="917"/>
      <c r="BF49" s="917"/>
      <c r="BG49" s="917"/>
      <c r="BH49" s="917"/>
      <c r="BI49" s="917"/>
      <c r="BJ49" s="917"/>
      <c r="BK49" s="917"/>
      <c r="BL49" s="917"/>
      <c r="BM49" s="917"/>
      <c r="BN49" s="917"/>
      <c r="BO49" s="917"/>
      <c r="BP49" s="917"/>
      <c r="BQ49" s="917"/>
      <c r="BR49" s="917"/>
      <c r="BS49" s="917"/>
      <c r="BT49" s="917"/>
      <c r="BU49" s="917"/>
      <c r="BV49" s="917"/>
      <c r="BW49" s="917"/>
      <c r="BX49" s="917"/>
      <c r="BY49" s="917"/>
      <c r="BZ49" s="917"/>
      <c r="CA49" s="918"/>
    </row>
    <row r="50" spans="1:79" ht="7.5" customHeight="1" thickBot="1">
      <c r="A50" s="911"/>
      <c r="B50" s="919"/>
      <c r="C50" s="920"/>
      <c r="D50" s="920"/>
      <c r="E50" s="920"/>
      <c r="F50" s="920"/>
      <c r="G50" s="920"/>
      <c r="H50" s="920"/>
      <c r="I50" s="920"/>
      <c r="J50" s="920"/>
      <c r="K50" s="920"/>
      <c r="L50" s="920"/>
      <c r="M50" s="920"/>
      <c r="N50" s="920"/>
      <c r="O50" s="920"/>
      <c r="P50" s="920"/>
      <c r="Q50" s="920"/>
      <c r="R50" s="920"/>
      <c r="S50" s="920"/>
      <c r="T50" s="920"/>
      <c r="U50" s="920"/>
      <c r="V50" s="920"/>
      <c r="W50" s="920"/>
      <c r="X50" s="920"/>
      <c r="Y50" s="920"/>
      <c r="Z50" s="920"/>
      <c r="AA50" s="920"/>
      <c r="AB50" s="920"/>
      <c r="AC50" s="920"/>
      <c r="AD50" s="920"/>
      <c r="AE50" s="920"/>
      <c r="AF50" s="920"/>
      <c r="AG50" s="920"/>
      <c r="AH50" s="920"/>
      <c r="AI50" s="920"/>
      <c r="AJ50" s="920"/>
      <c r="AK50" s="920"/>
      <c r="AL50" s="920"/>
      <c r="AM50" s="920"/>
      <c r="AN50" s="920"/>
      <c r="AO50" s="920"/>
      <c r="AP50" s="920"/>
      <c r="AQ50" s="920"/>
      <c r="AR50" s="920"/>
      <c r="AS50" s="920"/>
      <c r="AT50" s="920"/>
      <c r="AU50" s="920"/>
      <c r="AV50" s="920"/>
      <c r="AW50" s="920"/>
      <c r="AX50" s="920"/>
      <c r="AY50" s="920"/>
      <c r="AZ50" s="920"/>
      <c r="BA50" s="920"/>
      <c r="BB50" s="920"/>
      <c r="BC50" s="920"/>
      <c r="BD50" s="920"/>
      <c r="BE50" s="920"/>
      <c r="BF50" s="920"/>
      <c r="BG50" s="920"/>
      <c r="BH50" s="920"/>
      <c r="BI50" s="920"/>
      <c r="BJ50" s="920"/>
      <c r="BK50" s="920"/>
      <c r="BL50" s="920"/>
      <c r="BM50" s="920"/>
      <c r="BN50" s="920"/>
      <c r="BO50" s="920"/>
      <c r="BP50" s="920"/>
      <c r="BQ50" s="920"/>
      <c r="BR50" s="920"/>
      <c r="BS50" s="920"/>
      <c r="BT50" s="920"/>
      <c r="BU50" s="920"/>
      <c r="BV50" s="920"/>
      <c r="BW50" s="920"/>
      <c r="BX50" s="920"/>
      <c r="BY50" s="920"/>
      <c r="BZ50" s="920"/>
      <c r="CA50" s="921"/>
    </row>
    <row r="51" spans="1:79" ht="5.25" customHeight="1" thickBot="1">
      <c r="A51" s="912"/>
      <c r="CA51" s="70"/>
    </row>
    <row r="52" spans="1:79" ht="7.5" customHeight="1">
      <c r="A52" s="582" t="s">
        <v>99</v>
      </c>
      <c r="B52" s="922" t="s">
        <v>404</v>
      </c>
      <c r="C52" s="923"/>
      <c r="D52" s="923"/>
      <c r="E52" s="923"/>
      <c r="F52" s="923"/>
      <c r="G52" s="924"/>
      <c r="H52" s="890" t="s">
        <v>408</v>
      </c>
      <c r="I52" s="890"/>
      <c r="J52" s="890"/>
      <c r="K52" s="890"/>
      <c r="L52" s="890"/>
      <c r="M52" s="890"/>
      <c r="N52" s="890"/>
      <c r="O52" s="890"/>
      <c r="P52" s="890"/>
      <c r="Q52" s="890"/>
      <c r="R52" s="890"/>
      <c r="S52" s="890"/>
      <c r="T52" s="890"/>
      <c r="U52" s="891"/>
      <c r="V52" s="891"/>
      <c r="W52" s="891"/>
      <c r="X52" s="891"/>
      <c r="Y52" s="891"/>
      <c r="Z52" s="891"/>
      <c r="AA52" s="891"/>
      <c r="AB52" s="891"/>
      <c r="AC52" s="891"/>
      <c r="AD52" s="891"/>
      <c r="AE52" s="891"/>
      <c r="AF52" s="891"/>
      <c r="AG52" s="891"/>
      <c r="AH52" s="891"/>
      <c r="AI52" s="891"/>
      <c r="AJ52" s="891"/>
      <c r="AK52" s="891"/>
      <c r="AL52" s="891"/>
      <c r="AM52" s="891"/>
      <c r="AN52" s="891"/>
      <c r="AO52" s="891"/>
      <c r="AP52" s="891"/>
      <c r="AQ52" s="891"/>
      <c r="AR52" s="891"/>
      <c r="AS52" s="891"/>
      <c r="AT52" s="669" t="s">
        <v>405</v>
      </c>
      <c r="AU52" s="670"/>
      <c r="AV52" s="670"/>
      <c r="AW52" s="670"/>
      <c r="AX52" s="670"/>
      <c r="AY52" s="670"/>
      <c r="AZ52" s="670"/>
      <c r="BA52" s="670"/>
      <c r="BB52" s="670"/>
      <c r="BC52" s="670"/>
      <c r="BD52" s="670"/>
      <c r="BE52" s="670"/>
      <c r="BF52" s="671"/>
      <c r="BG52" s="931"/>
      <c r="BH52" s="931"/>
      <c r="BI52" s="931"/>
      <c r="BJ52" s="931"/>
      <c r="BK52" s="931"/>
      <c r="BL52" s="931"/>
      <c r="BM52" s="931"/>
      <c r="BN52" s="931"/>
      <c r="BO52" s="931"/>
      <c r="BP52" s="931"/>
      <c r="BQ52" s="931"/>
      <c r="BR52" s="931"/>
      <c r="BS52" s="931"/>
      <c r="BT52" s="931"/>
      <c r="BU52" s="931"/>
      <c r="BV52" s="931"/>
      <c r="BW52" s="931"/>
      <c r="BX52" s="931"/>
      <c r="BY52" s="931"/>
      <c r="BZ52" s="931"/>
      <c r="CA52" s="931"/>
    </row>
    <row r="53" spans="1:79" ht="7.5" customHeight="1">
      <c r="A53" s="583"/>
      <c r="B53" s="925"/>
      <c r="C53" s="926"/>
      <c r="D53" s="926"/>
      <c r="E53" s="926"/>
      <c r="F53" s="926"/>
      <c r="G53" s="927"/>
      <c r="H53" s="890"/>
      <c r="I53" s="890"/>
      <c r="J53" s="890"/>
      <c r="K53" s="890"/>
      <c r="L53" s="890"/>
      <c r="M53" s="890"/>
      <c r="N53" s="890"/>
      <c r="O53" s="890"/>
      <c r="P53" s="890"/>
      <c r="Q53" s="890"/>
      <c r="R53" s="890"/>
      <c r="S53" s="890"/>
      <c r="T53" s="890"/>
      <c r="U53" s="891"/>
      <c r="V53" s="891"/>
      <c r="W53" s="891"/>
      <c r="X53" s="891"/>
      <c r="Y53" s="891"/>
      <c r="Z53" s="891"/>
      <c r="AA53" s="891"/>
      <c r="AB53" s="891"/>
      <c r="AC53" s="891"/>
      <c r="AD53" s="891"/>
      <c r="AE53" s="891"/>
      <c r="AF53" s="891"/>
      <c r="AG53" s="891"/>
      <c r="AH53" s="891"/>
      <c r="AI53" s="891"/>
      <c r="AJ53" s="891"/>
      <c r="AK53" s="891"/>
      <c r="AL53" s="891"/>
      <c r="AM53" s="891"/>
      <c r="AN53" s="891"/>
      <c r="AO53" s="891"/>
      <c r="AP53" s="891"/>
      <c r="AQ53" s="891"/>
      <c r="AR53" s="891"/>
      <c r="AS53" s="891"/>
      <c r="AT53" s="672"/>
      <c r="AU53" s="673"/>
      <c r="AV53" s="673"/>
      <c r="AW53" s="673"/>
      <c r="AX53" s="673"/>
      <c r="AY53" s="673"/>
      <c r="AZ53" s="673"/>
      <c r="BA53" s="673"/>
      <c r="BB53" s="673"/>
      <c r="BC53" s="673"/>
      <c r="BD53" s="673"/>
      <c r="BE53" s="673"/>
      <c r="BF53" s="674"/>
      <c r="BG53" s="931"/>
      <c r="BH53" s="931"/>
      <c r="BI53" s="931"/>
      <c r="BJ53" s="931"/>
      <c r="BK53" s="931"/>
      <c r="BL53" s="931"/>
      <c r="BM53" s="931"/>
      <c r="BN53" s="931"/>
      <c r="BO53" s="931"/>
      <c r="BP53" s="931"/>
      <c r="BQ53" s="931"/>
      <c r="BR53" s="931"/>
      <c r="BS53" s="931"/>
      <c r="BT53" s="931"/>
      <c r="BU53" s="931"/>
      <c r="BV53" s="931"/>
      <c r="BW53" s="931"/>
      <c r="BX53" s="931"/>
      <c r="BY53" s="931"/>
      <c r="BZ53" s="931"/>
      <c r="CA53" s="931"/>
    </row>
    <row r="54" spans="1:79" ht="7.5" customHeight="1">
      <c r="A54" s="583"/>
      <c r="B54" s="925"/>
      <c r="C54" s="926"/>
      <c r="D54" s="926"/>
      <c r="E54" s="926"/>
      <c r="F54" s="926"/>
      <c r="G54" s="927"/>
      <c r="H54" s="892" t="s">
        <v>406</v>
      </c>
      <c r="I54" s="893"/>
      <c r="J54" s="893"/>
      <c r="K54" s="893"/>
      <c r="L54" s="893"/>
      <c r="M54" s="893"/>
      <c r="N54" s="893"/>
      <c r="O54" s="893"/>
      <c r="P54" s="893"/>
      <c r="Q54" s="893"/>
      <c r="R54" s="893"/>
      <c r="S54" s="893"/>
      <c r="T54" s="894"/>
      <c r="U54" s="901"/>
      <c r="V54" s="902"/>
      <c r="W54" s="902"/>
      <c r="X54" s="902"/>
      <c r="Y54" s="902"/>
      <c r="Z54" s="902"/>
      <c r="AA54" s="902"/>
      <c r="AB54" s="902"/>
      <c r="AC54" s="902"/>
      <c r="AD54" s="902"/>
      <c r="AE54" s="902"/>
      <c r="AF54" s="902"/>
      <c r="AG54" s="902"/>
      <c r="AH54" s="902"/>
      <c r="AI54" s="902"/>
      <c r="AJ54" s="902"/>
      <c r="AK54" s="902"/>
      <c r="AL54" s="902"/>
      <c r="AM54" s="902"/>
      <c r="AN54" s="902"/>
      <c r="AO54" s="903"/>
      <c r="AP54" s="107"/>
      <c r="AQ54" s="107"/>
      <c r="AR54" s="107"/>
      <c r="AS54" s="107"/>
      <c r="AT54" s="107"/>
      <c r="AU54" s="107"/>
      <c r="AV54" s="107"/>
      <c r="AW54" s="107"/>
      <c r="AX54" s="107"/>
      <c r="AY54" s="107"/>
      <c r="AZ54" s="107"/>
      <c r="BA54" s="107"/>
      <c r="BB54" s="107"/>
      <c r="BC54" s="107"/>
      <c r="BD54" s="107"/>
      <c r="BE54" s="107"/>
      <c r="BF54" s="107"/>
      <c r="BG54" s="107"/>
      <c r="BH54" s="107"/>
      <c r="BI54" s="107"/>
      <c r="BJ54" s="107"/>
      <c r="BK54" s="107"/>
      <c r="BL54" s="107"/>
      <c r="BM54" s="107"/>
      <c r="BN54" s="107"/>
      <c r="BO54" s="107"/>
      <c r="BP54" s="107"/>
      <c r="BQ54" s="107"/>
      <c r="BR54" s="107"/>
      <c r="BS54" s="107"/>
      <c r="BT54" s="107"/>
      <c r="BU54" s="107"/>
      <c r="BV54" s="107"/>
      <c r="BW54" s="107"/>
      <c r="BX54" s="107"/>
      <c r="BY54" s="107"/>
      <c r="BZ54" s="107"/>
      <c r="CA54" s="108"/>
    </row>
    <row r="55" spans="1:79" ht="7.5" customHeight="1">
      <c r="A55" s="583"/>
      <c r="B55" s="925"/>
      <c r="C55" s="926"/>
      <c r="D55" s="926"/>
      <c r="E55" s="926"/>
      <c r="F55" s="926"/>
      <c r="G55" s="927"/>
      <c r="H55" s="892"/>
      <c r="I55" s="893"/>
      <c r="J55" s="893"/>
      <c r="K55" s="893"/>
      <c r="L55" s="893"/>
      <c r="M55" s="893"/>
      <c r="N55" s="893"/>
      <c r="O55" s="893"/>
      <c r="P55" s="893"/>
      <c r="Q55" s="893"/>
      <c r="R55" s="893"/>
      <c r="S55" s="893"/>
      <c r="T55" s="894"/>
      <c r="U55" s="904"/>
      <c r="V55" s="905"/>
      <c r="W55" s="905"/>
      <c r="X55" s="905"/>
      <c r="Y55" s="905"/>
      <c r="Z55" s="905"/>
      <c r="AA55" s="905"/>
      <c r="AB55" s="905"/>
      <c r="AC55" s="905"/>
      <c r="AD55" s="905"/>
      <c r="AE55" s="905"/>
      <c r="AF55" s="905"/>
      <c r="AG55" s="905"/>
      <c r="AH55" s="905"/>
      <c r="AI55" s="905"/>
      <c r="AJ55" s="905"/>
      <c r="AK55" s="905"/>
      <c r="AL55" s="905"/>
      <c r="AM55" s="905"/>
      <c r="AN55" s="905"/>
      <c r="AO55" s="906"/>
      <c r="AP55" s="661" t="s">
        <v>407</v>
      </c>
      <c r="AQ55" s="662"/>
      <c r="AR55" s="662"/>
      <c r="AS55" s="662"/>
      <c r="AT55" s="662"/>
      <c r="AU55" s="662"/>
      <c r="AV55" s="662"/>
      <c r="AW55" s="662"/>
      <c r="AX55" s="662"/>
      <c r="AY55" s="662"/>
      <c r="AZ55" s="662"/>
      <c r="BA55" s="662"/>
      <c r="BB55" s="662"/>
      <c r="BC55" s="662"/>
      <c r="BD55" s="705">
        <f>+SUM(U35+AF35+AR35+BD35+BP35)</f>
        <v>0</v>
      </c>
      <c r="BE55" s="706"/>
      <c r="BF55" s="706"/>
      <c r="BG55" s="706"/>
      <c r="BH55" s="706"/>
      <c r="BI55" s="706"/>
      <c r="BJ55" s="706"/>
      <c r="BK55" s="706"/>
      <c r="BL55" s="706"/>
      <c r="BM55" s="706"/>
      <c r="BN55" s="706"/>
      <c r="BO55" s="706"/>
      <c r="BP55" s="706"/>
      <c r="BQ55" s="706"/>
      <c r="BR55" s="706"/>
      <c r="BS55" s="706"/>
      <c r="BT55" s="706"/>
      <c r="BU55" s="706"/>
      <c r="BV55" s="706"/>
      <c r="BW55" s="706"/>
      <c r="BX55" s="706"/>
      <c r="BY55" s="706"/>
      <c r="BZ55" s="706"/>
      <c r="CA55" s="707"/>
    </row>
    <row r="56" spans="1:79" ht="7.5" customHeight="1">
      <c r="A56" s="583"/>
      <c r="B56" s="925"/>
      <c r="C56" s="926"/>
      <c r="D56" s="926"/>
      <c r="E56" s="926"/>
      <c r="F56" s="926"/>
      <c r="G56" s="927"/>
      <c r="H56" s="895"/>
      <c r="I56" s="896"/>
      <c r="J56" s="896"/>
      <c r="K56" s="896"/>
      <c r="L56" s="896"/>
      <c r="M56" s="896"/>
      <c r="N56" s="896"/>
      <c r="O56" s="896"/>
      <c r="P56" s="896"/>
      <c r="Q56" s="896"/>
      <c r="R56" s="896"/>
      <c r="S56" s="896"/>
      <c r="T56" s="897"/>
      <c r="U56" s="907"/>
      <c r="V56" s="908"/>
      <c r="W56" s="908"/>
      <c r="X56" s="908"/>
      <c r="Y56" s="908"/>
      <c r="Z56" s="908"/>
      <c r="AA56" s="908"/>
      <c r="AB56" s="908"/>
      <c r="AC56" s="908"/>
      <c r="AD56" s="908"/>
      <c r="AE56" s="908"/>
      <c r="AF56" s="908"/>
      <c r="AG56" s="908"/>
      <c r="AH56" s="908"/>
      <c r="AI56" s="908"/>
      <c r="AJ56" s="908"/>
      <c r="AK56" s="908"/>
      <c r="AL56" s="908"/>
      <c r="AM56" s="908"/>
      <c r="AN56" s="908"/>
      <c r="AO56" s="909"/>
      <c r="AP56" s="661"/>
      <c r="AQ56" s="662"/>
      <c r="AR56" s="662"/>
      <c r="AS56" s="662"/>
      <c r="AT56" s="662"/>
      <c r="AU56" s="662"/>
      <c r="AV56" s="662"/>
      <c r="AW56" s="662"/>
      <c r="AX56" s="662"/>
      <c r="AY56" s="662"/>
      <c r="AZ56" s="662"/>
      <c r="BA56" s="662"/>
      <c r="BB56" s="662"/>
      <c r="BC56" s="662"/>
      <c r="BD56" s="705"/>
      <c r="BE56" s="706"/>
      <c r="BF56" s="706"/>
      <c r="BG56" s="706"/>
      <c r="BH56" s="706"/>
      <c r="BI56" s="706"/>
      <c r="BJ56" s="706"/>
      <c r="BK56" s="706"/>
      <c r="BL56" s="706"/>
      <c r="BM56" s="706"/>
      <c r="BN56" s="706"/>
      <c r="BO56" s="706"/>
      <c r="BP56" s="706"/>
      <c r="BQ56" s="706"/>
      <c r="BR56" s="706"/>
      <c r="BS56" s="706"/>
      <c r="BT56" s="706"/>
      <c r="BU56" s="706"/>
      <c r="BV56" s="706"/>
      <c r="BW56" s="706"/>
      <c r="BX56" s="706"/>
      <c r="BY56" s="706"/>
      <c r="BZ56" s="706"/>
      <c r="CA56" s="707"/>
    </row>
    <row r="57" spans="1:79" ht="6" customHeight="1">
      <c r="A57" s="583"/>
      <c r="B57" s="925"/>
      <c r="C57" s="926"/>
      <c r="D57" s="926"/>
      <c r="E57" s="926"/>
      <c r="F57" s="926"/>
      <c r="G57" s="927"/>
      <c r="H57" s="898" t="s">
        <v>411</v>
      </c>
      <c r="I57" s="899"/>
      <c r="J57" s="899"/>
      <c r="K57" s="899"/>
      <c r="L57" s="899"/>
      <c r="M57" s="899"/>
      <c r="N57" s="899"/>
      <c r="O57" s="899"/>
      <c r="P57" s="899"/>
      <c r="Q57" s="899"/>
      <c r="R57" s="899"/>
      <c r="S57" s="899"/>
      <c r="T57" s="900"/>
      <c r="U57" s="901"/>
      <c r="V57" s="902"/>
      <c r="W57" s="902"/>
      <c r="X57" s="902"/>
      <c r="Y57" s="902"/>
      <c r="Z57" s="902"/>
      <c r="AA57" s="902"/>
      <c r="AB57" s="902"/>
      <c r="AC57" s="902"/>
      <c r="AD57" s="902"/>
      <c r="AE57" s="902"/>
      <c r="AF57" s="902"/>
      <c r="AG57" s="902"/>
      <c r="AH57" s="902"/>
      <c r="AI57" s="902"/>
      <c r="AJ57" s="902"/>
      <c r="AK57" s="902"/>
      <c r="AL57" s="902"/>
      <c r="AM57" s="902"/>
      <c r="AN57" s="902"/>
      <c r="AO57" s="903"/>
      <c r="AP57" s="661"/>
      <c r="AQ57" s="662"/>
      <c r="AR57" s="662"/>
      <c r="AS57" s="662"/>
      <c r="AT57" s="662"/>
      <c r="AU57" s="662"/>
      <c r="AV57" s="662"/>
      <c r="AW57" s="662"/>
      <c r="AX57" s="662"/>
      <c r="AY57" s="662"/>
      <c r="AZ57" s="662"/>
      <c r="BA57" s="662"/>
      <c r="BB57" s="662"/>
      <c r="BC57" s="662"/>
      <c r="BD57" s="705"/>
      <c r="BE57" s="706"/>
      <c r="BF57" s="706"/>
      <c r="BG57" s="706"/>
      <c r="BH57" s="706"/>
      <c r="BI57" s="706"/>
      <c r="BJ57" s="706"/>
      <c r="BK57" s="706"/>
      <c r="BL57" s="706"/>
      <c r="BM57" s="706"/>
      <c r="BN57" s="706"/>
      <c r="BO57" s="706"/>
      <c r="BP57" s="706"/>
      <c r="BQ57" s="706"/>
      <c r="BR57" s="706"/>
      <c r="BS57" s="706"/>
      <c r="BT57" s="706"/>
      <c r="BU57" s="706"/>
      <c r="BV57" s="706"/>
      <c r="BW57" s="706"/>
      <c r="BX57" s="706"/>
      <c r="BY57" s="706"/>
      <c r="BZ57" s="706"/>
      <c r="CA57" s="707"/>
    </row>
    <row r="58" spans="1:79" ht="6" customHeight="1">
      <c r="A58" s="583"/>
      <c r="B58" s="925"/>
      <c r="C58" s="926"/>
      <c r="D58" s="926"/>
      <c r="E58" s="926"/>
      <c r="F58" s="926"/>
      <c r="G58" s="927"/>
      <c r="H58" s="892"/>
      <c r="I58" s="893"/>
      <c r="J58" s="893"/>
      <c r="K58" s="893"/>
      <c r="L58" s="893"/>
      <c r="M58" s="893"/>
      <c r="N58" s="893"/>
      <c r="O58" s="893"/>
      <c r="P58" s="893"/>
      <c r="Q58" s="893"/>
      <c r="R58" s="893"/>
      <c r="S58" s="893"/>
      <c r="T58" s="894"/>
      <c r="U58" s="904"/>
      <c r="V58" s="905"/>
      <c r="W58" s="905"/>
      <c r="X58" s="905"/>
      <c r="Y58" s="905"/>
      <c r="Z58" s="905"/>
      <c r="AA58" s="905"/>
      <c r="AB58" s="905"/>
      <c r="AC58" s="905"/>
      <c r="AD58" s="905"/>
      <c r="AE58" s="905"/>
      <c r="AF58" s="905"/>
      <c r="AG58" s="905"/>
      <c r="AH58" s="905"/>
      <c r="AI58" s="905"/>
      <c r="AJ58" s="905"/>
      <c r="AK58" s="905"/>
      <c r="AL58" s="905"/>
      <c r="AM58" s="905"/>
      <c r="AN58" s="905"/>
      <c r="AO58" s="906"/>
      <c r="AP58" s="661"/>
      <c r="AQ58" s="662"/>
      <c r="AR58" s="662"/>
      <c r="AS58" s="662"/>
      <c r="AT58" s="662"/>
      <c r="AU58" s="662"/>
      <c r="AV58" s="662"/>
      <c r="AW58" s="662"/>
      <c r="AX58" s="662"/>
      <c r="AY58" s="662"/>
      <c r="AZ58" s="662"/>
      <c r="BA58" s="662"/>
      <c r="BB58" s="662"/>
      <c r="BC58" s="662"/>
      <c r="BD58" s="705"/>
      <c r="BE58" s="706"/>
      <c r="BF58" s="706"/>
      <c r="BG58" s="706"/>
      <c r="BH58" s="706"/>
      <c r="BI58" s="706"/>
      <c r="BJ58" s="706"/>
      <c r="BK58" s="706"/>
      <c r="BL58" s="706"/>
      <c r="BM58" s="706"/>
      <c r="BN58" s="706"/>
      <c r="BO58" s="706"/>
      <c r="BP58" s="706"/>
      <c r="BQ58" s="706"/>
      <c r="BR58" s="706"/>
      <c r="BS58" s="706"/>
      <c r="BT58" s="706"/>
      <c r="BU58" s="706"/>
      <c r="BV58" s="706"/>
      <c r="BW58" s="706"/>
      <c r="BX58" s="706"/>
      <c r="BY58" s="706"/>
      <c r="BZ58" s="706"/>
      <c r="CA58" s="707"/>
    </row>
    <row r="59" spans="1:79" ht="7.5" customHeight="1" thickBot="1">
      <c r="A59" s="584"/>
      <c r="B59" s="928"/>
      <c r="C59" s="929"/>
      <c r="D59" s="929"/>
      <c r="E59" s="929"/>
      <c r="F59" s="929"/>
      <c r="G59" s="930"/>
      <c r="H59" s="895"/>
      <c r="I59" s="896"/>
      <c r="J59" s="896"/>
      <c r="K59" s="896"/>
      <c r="L59" s="896"/>
      <c r="M59" s="896"/>
      <c r="N59" s="896"/>
      <c r="O59" s="896"/>
      <c r="P59" s="896"/>
      <c r="Q59" s="896"/>
      <c r="R59" s="896"/>
      <c r="S59" s="896"/>
      <c r="T59" s="897"/>
      <c r="U59" s="907"/>
      <c r="V59" s="908"/>
      <c r="W59" s="908"/>
      <c r="X59" s="908"/>
      <c r="Y59" s="908"/>
      <c r="Z59" s="908"/>
      <c r="AA59" s="908"/>
      <c r="AB59" s="908"/>
      <c r="AC59" s="908"/>
      <c r="AD59" s="908"/>
      <c r="AE59" s="908"/>
      <c r="AF59" s="908"/>
      <c r="AG59" s="908"/>
      <c r="AH59" s="908"/>
      <c r="AI59" s="908"/>
      <c r="AJ59" s="908"/>
      <c r="AK59" s="908"/>
      <c r="AL59" s="908"/>
      <c r="AM59" s="908"/>
      <c r="AN59" s="908"/>
      <c r="AO59" s="909"/>
      <c r="AP59" s="661"/>
      <c r="AQ59" s="662"/>
      <c r="AR59" s="662"/>
      <c r="AS59" s="662"/>
      <c r="AT59" s="662"/>
      <c r="AU59" s="662"/>
      <c r="AV59" s="662"/>
      <c r="AW59" s="662"/>
      <c r="AX59" s="662"/>
      <c r="AY59" s="662"/>
      <c r="AZ59" s="662"/>
      <c r="BA59" s="662"/>
      <c r="BB59" s="662"/>
      <c r="BC59" s="662"/>
      <c r="BD59" s="708"/>
      <c r="BE59" s="709"/>
      <c r="BF59" s="709"/>
      <c r="BG59" s="709"/>
      <c r="BH59" s="709"/>
      <c r="BI59" s="709"/>
      <c r="BJ59" s="709"/>
      <c r="BK59" s="709"/>
      <c r="BL59" s="709"/>
      <c r="BM59" s="709"/>
      <c r="BN59" s="709"/>
      <c r="BO59" s="709"/>
      <c r="BP59" s="709"/>
      <c r="BQ59" s="709"/>
      <c r="BR59" s="709"/>
      <c r="BS59" s="709"/>
      <c r="BT59" s="709"/>
      <c r="BU59" s="709"/>
      <c r="BV59" s="709"/>
      <c r="BW59" s="709"/>
      <c r="BX59" s="709"/>
      <c r="BY59" s="709"/>
      <c r="BZ59" s="709"/>
      <c r="CA59" s="710"/>
    </row>
    <row r="60" spans="1:79" ht="3" customHeight="1" thickBot="1">
      <c r="A60" s="71"/>
      <c r="B60" s="8"/>
      <c r="C60" s="8"/>
      <c r="D60" s="8"/>
      <c r="CA60" s="70"/>
    </row>
    <row r="61" spans="1:79" ht="7.5" customHeight="1">
      <c r="A61" s="766" t="s">
        <v>409</v>
      </c>
      <c r="B61" s="769" t="s">
        <v>72</v>
      </c>
      <c r="C61" s="769"/>
      <c r="D61" s="770"/>
      <c r="E61" s="882" t="s">
        <v>64</v>
      </c>
      <c r="F61" s="883"/>
      <c r="G61" s="883"/>
      <c r="H61" s="883"/>
      <c r="I61" s="883"/>
      <c r="J61" s="883"/>
      <c r="K61" s="883"/>
      <c r="L61" s="883"/>
      <c r="M61" s="883"/>
      <c r="N61" s="883"/>
      <c r="O61" s="883"/>
      <c r="P61" s="883"/>
      <c r="Q61" s="883"/>
      <c r="R61" s="883"/>
      <c r="S61" s="883"/>
      <c r="T61" s="883"/>
      <c r="U61" s="883"/>
      <c r="V61" s="883"/>
      <c r="W61" s="883"/>
      <c r="X61" s="883"/>
      <c r="Y61" s="883"/>
      <c r="Z61" s="883"/>
      <c r="AA61" s="883"/>
      <c r="AB61" s="883"/>
      <c r="AC61" s="883"/>
      <c r="AD61" s="883"/>
      <c r="AE61" s="883"/>
      <c r="AF61" s="883"/>
      <c r="AG61" s="883"/>
      <c r="AH61" s="883"/>
      <c r="AI61" s="883"/>
      <c r="AJ61" s="883"/>
      <c r="AK61" s="883"/>
      <c r="AL61" s="883"/>
      <c r="AM61" s="883"/>
      <c r="AN61" s="883"/>
      <c r="AO61" s="883"/>
      <c r="AP61" s="883"/>
      <c r="AQ61" s="883"/>
      <c r="AR61" s="713"/>
      <c r="AS61" s="713"/>
      <c r="AT61" s="713"/>
      <c r="AU61" s="713"/>
      <c r="AV61" s="713"/>
      <c r="AW61" s="713"/>
      <c r="AX61" s="713"/>
      <c r="AY61" s="713"/>
      <c r="AZ61" s="713"/>
      <c r="BA61" s="713"/>
      <c r="BB61" s="713"/>
      <c r="BC61" s="713"/>
      <c r="BD61" s="713"/>
      <c r="BE61" s="713"/>
      <c r="BF61" s="713"/>
      <c r="BG61" s="713"/>
      <c r="BH61" s="713"/>
      <c r="BI61" s="713"/>
      <c r="BJ61" s="713"/>
      <c r="BK61" s="713"/>
      <c r="BL61" s="713"/>
      <c r="BM61" s="713"/>
      <c r="BN61" s="713"/>
      <c r="BO61" s="713"/>
      <c r="BP61" s="713"/>
      <c r="BQ61" s="713"/>
      <c r="BR61" s="713"/>
      <c r="BS61" s="713"/>
      <c r="BT61" s="713"/>
      <c r="BU61" s="713"/>
      <c r="BV61" s="713"/>
      <c r="BW61" s="713"/>
      <c r="BX61" s="713"/>
      <c r="BY61" s="713"/>
      <c r="BZ61" s="713"/>
      <c r="CA61" s="713"/>
    </row>
    <row r="62" spans="1:79" ht="7.5" customHeight="1">
      <c r="A62" s="767"/>
      <c r="B62" s="771"/>
      <c r="C62" s="771"/>
      <c r="D62" s="772"/>
      <c r="E62" s="14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713"/>
      <c r="AS62" s="713"/>
      <c r="AT62" s="713"/>
      <c r="AU62" s="713"/>
      <c r="AV62" s="713"/>
      <c r="AW62" s="713"/>
      <c r="AX62" s="713"/>
      <c r="AY62" s="713"/>
      <c r="AZ62" s="713"/>
      <c r="BA62" s="713"/>
      <c r="BB62" s="713"/>
      <c r="BC62" s="713"/>
      <c r="BD62" s="713"/>
      <c r="BE62" s="713"/>
      <c r="BF62" s="713"/>
      <c r="BG62" s="713"/>
      <c r="BH62" s="713"/>
      <c r="BI62" s="713"/>
      <c r="BJ62" s="713"/>
      <c r="BK62" s="713"/>
      <c r="BL62" s="713"/>
      <c r="BM62" s="713"/>
      <c r="BN62" s="713"/>
      <c r="BO62" s="713"/>
      <c r="BP62" s="713"/>
      <c r="BQ62" s="713"/>
      <c r="BR62" s="713"/>
      <c r="BS62" s="713"/>
      <c r="BT62" s="713"/>
      <c r="BU62" s="713"/>
      <c r="BV62" s="713"/>
      <c r="BW62" s="713"/>
      <c r="BX62" s="713"/>
      <c r="BY62" s="713"/>
      <c r="BZ62" s="713"/>
      <c r="CA62" s="713"/>
    </row>
    <row r="63" spans="1:79" ht="5.25" customHeight="1">
      <c r="A63" s="767"/>
      <c r="B63" s="771"/>
      <c r="C63" s="771"/>
      <c r="D63" s="772"/>
      <c r="E63" s="11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713"/>
      <c r="AS63" s="713"/>
      <c r="AT63" s="713"/>
      <c r="AU63" s="713"/>
      <c r="AV63" s="713"/>
      <c r="AW63" s="713"/>
      <c r="AX63" s="713"/>
      <c r="AY63" s="713"/>
      <c r="AZ63" s="713"/>
      <c r="BA63" s="713"/>
      <c r="BB63" s="713"/>
      <c r="BC63" s="713"/>
      <c r="BD63" s="713"/>
      <c r="BE63" s="713"/>
      <c r="BF63" s="713"/>
      <c r="BG63" s="713"/>
      <c r="BH63" s="713"/>
      <c r="BI63" s="713"/>
      <c r="BJ63" s="713"/>
      <c r="BK63" s="713"/>
      <c r="BL63" s="713"/>
      <c r="BM63" s="713"/>
      <c r="BN63" s="713"/>
      <c r="BO63" s="713"/>
      <c r="BP63" s="713"/>
      <c r="BQ63" s="713"/>
      <c r="BR63" s="713"/>
      <c r="BS63" s="713"/>
      <c r="BT63" s="713"/>
      <c r="BU63" s="713"/>
      <c r="BV63" s="713"/>
      <c r="BW63" s="713"/>
      <c r="BX63" s="713"/>
      <c r="BY63" s="713"/>
      <c r="BZ63" s="713"/>
      <c r="CA63" s="713"/>
    </row>
    <row r="64" spans="1:79" ht="7.5" customHeight="1">
      <c r="A64" s="767"/>
      <c r="B64" s="771"/>
      <c r="C64" s="771"/>
      <c r="D64" s="772"/>
      <c r="E64" s="11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713"/>
      <c r="AS64" s="713"/>
      <c r="AT64" s="713"/>
      <c r="AU64" s="713"/>
      <c r="AV64" s="713"/>
      <c r="AW64" s="713"/>
      <c r="AX64" s="713"/>
      <c r="AY64" s="713"/>
      <c r="AZ64" s="713"/>
      <c r="BA64" s="713"/>
      <c r="BB64" s="713"/>
      <c r="BC64" s="713"/>
      <c r="BD64" s="713"/>
      <c r="BE64" s="713"/>
      <c r="BF64" s="713"/>
      <c r="BG64" s="713"/>
      <c r="BH64" s="713"/>
      <c r="BI64" s="713"/>
      <c r="BJ64" s="713"/>
      <c r="BK64" s="713"/>
      <c r="BL64" s="713"/>
      <c r="BM64" s="713"/>
      <c r="BN64" s="713"/>
      <c r="BO64" s="713"/>
      <c r="BP64" s="713"/>
      <c r="BQ64" s="713"/>
      <c r="BR64" s="713"/>
      <c r="BS64" s="713"/>
      <c r="BT64" s="713"/>
      <c r="BU64" s="713"/>
      <c r="BV64" s="713"/>
      <c r="BW64" s="713"/>
      <c r="BX64" s="713"/>
      <c r="BY64" s="713"/>
      <c r="BZ64" s="713"/>
      <c r="CA64" s="713"/>
    </row>
    <row r="65" spans="1:79" ht="7.5" customHeight="1">
      <c r="A65" s="767"/>
      <c r="B65" s="771"/>
      <c r="C65" s="771"/>
      <c r="D65" s="772"/>
      <c r="E65" s="11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10"/>
      <c r="AR65" s="713"/>
      <c r="AS65" s="713"/>
      <c r="AT65" s="713"/>
      <c r="AU65" s="713"/>
      <c r="AV65" s="713"/>
      <c r="AW65" s="713"/>
      <c r="AX65" s="713"/>
      <c r="AY65" s="713"/>
      <c r="AZ65" s="713"/>
      <c r="BA65" s="713"/>
      <c r="BB65" s="713"/>
      <c r="BC65" s="713"/>
      <c r="BD65" s="713"/>
      <c r="BE65" s="713"/>
      <c r="BF65" s="713"/>
      <c r="BG65" s="713"/>
      <c r="BH65" s="713"/>
      <c r="BI65" s="713"/>
      <c r="BJ65" s="713"/>
      <c r="BK65" s="713"/>
      <c r="BL65" s="713"/>
      <c r="BM65" s="713"/>
      <c r="BN65" s="713"/>
      <c r="BO65" s="713"/>
      <c r="BP65" s="713"/>
      <c r="BQ65" s="713"/>
      <c r="BR65" s="713"/>
      <c r="BS65" s="713"/>
      <c r="BT65" s="713"/>
      <c r="BU65" s="713"/>
      <c r="BV65" s="713"/>
      <c r="BW65" s="713"/>
      <c r="BX65" s="713"/>
      <c r="BY65" s="713"/>
      <c r="BZ65" s="713"/>
      <c r="CA65" s="713"/>
    </row>
    <row r="66" spans="1:79" ht="11.25" customHeight="1">
      <c r="A66" s="767"/>
      <c r="B66" s="771"/>
      <c r="C66" s="771"/>
      <c r="D66" s="772"/>
      <c r="E66" s="715" t="s">
        <v>65</v>
      </c>
      <c r="F66" s="696"/>
      <c r="G66" s="696"/>
      <c r="H66" s="696"/>
      <c r="I66" s="696"/>
      <c r="J66" s="696"/>
      <c r="K66" s="696"/>
      <c r="L66" s="696"/>
      <c r="M66" s="696"/>
      <c r="N66" s="696"/>
      <c r="O66" s="696"/>
      <c r="P66" s="696"/>
      <c r="Q66" s="696"/>
      <c r="R66" s="696"/>
      <c r="S66" s="696"/>
      <c r="T66" s="696"/>
      <c r="U66" s="696"/>
      <c r="V66" s="696"/>
      <c r="W66" s="696"/>
      <c r="X66" s="696"/>
      <c r="Y66" s="696"/>
      <c r="Z66" s="696"/>
      <c r="AA66" s="696"/>
      <c r="AB66" s="696"/>
      <c r="AC66" s="696"/>
      <c r="AD66" s="696"/>
      <c r="AE66" s="696"/>
      <c r="AF66" s="696"/>
      <c r="AG66" s="696"/>
      <c r="AH66" s="696"/>
      <c r="AI66" s="696"/>
      <c r="AJ66" s="696"/>
      <c r="AK66" s="696"/>
      <c r="AL66" s="696"/>
      <c r="AM66" s="696"/>
      <c r="AN66" s="696"/>
      <c r="AO66" s="696"/>
      <c r="AP66" s="696"/>
      <c r="AQ66" s="696"/>
      <c r="AR66" s="713"/>
      <c r="AS66" s="713"/>
      <c r="AT66" s="713"/>
      <c r="AU66" s="713"/>
      <c r="AV66" s="713"/>
      <c r="AW66" s="713"/>
      <c r="AX66" s="713"/>
      <c r="AY66" s="713"/>
      <c r="AZ66" s="713"/>
      <c r="BA66" s="713"/>
      <c r="BB66" s="713"/>
      <c r="BC66" s="713"/>
      <c r="BD66" s="713"/>
      <c r="BE66" s="713"/>
      <c r="BF66" s="713"/>
      <c r="BG66" s="713"/>
      <c r="BH66" s="713"/>
      <c r="BI66" s="713"/>
      <c r="BJ66" s="713"/>
      <c r="BK66" s="713"/>
      <c r="BL66" s="713"/>
      <c r="BM66" s="713"/>
      <c r="BN66" s="713"/>
      <c r="BO66" s="713"/>
      <c r="BP66" s="713"/>
      <c r="BQ66" s="713"/>
      <c r="BR66" s="713"/>
      <c r="BS66" s="713"/>
      <c r="BT66" s="713"/>
      <c r="BU66" s="713"/>
      <c r="BV66" s="713"/>
      <c r="BW66" s="713"/>
      <c r="BX66" s="713"/>
      <c r="BY66" s="713"/>
      <c r="BZ66" s="713"/>
      <c r="CA66" s="713"/>
    </row>
    <row r="67" spans="1:79" ht="7.5" customHeight="1">
      <c r="A67" s="767"/>
      <c r="B67" s="771"/>
      <c r="C67" s="771"/>
      <c r="D67" s="772"/>
      <c r="E67" s="884" t="s">
        <v>66</v>
      </c>
      <c r="F67" s="885"/>
      <c r="G67" s="885"/>
      <c r="H67" s="885"/>
      <c r="I67" s="885"/>
      <c r="J67" s="885"/>
      <c r="K67" s="885"/>
      <c r="L67" s="716"/>
      <c r="M67" s="716"/>
      <c r="N67" s="716"/>
      <c r="O67" s="716"/>
      <c r="P67" s="716"/>
      <c r="Q67" s="716"/>
      <c r="R67" s="716"/>
      <c r="S67" s="716"/>
      <c r="T67" s="716"/>
      <c r="U67" s="716"/>
      <c r="V67" s="716"/>
      <c r="W67" s="716"/>
      <c r="X67" s="716"/>
      <c r="Y67" s="716"/>
      <c r="Z67" s="716"/>
      <c r="AA67" s="716"/>
      <c r="AB67" s="716"/>
      <c r="AC67" s="716"/>
      <c r="AD67" s="716"/>
      <c r="AE67" s="716"/>
      <c r="AF67" s="716"/>
      <c r="AG67" s="716"/>
      <c r="AH67" s="716"/>
      <c r="AI67" s="716"/>
      <c r="AJ67" s="716"/>
      <c r="AK67" s="716"/>
      <c r="AL67" s="716"/>
      <c r="AM67" s="716"/>
      <c r="AN67" s="716"/>
      <c r="AO67" s="716"/>
      <c r="AP67" s="716"/>
      <c r="AQ67" s="10"/>
      <c r="AR67" s="713"/>
      <c r="AS67" s="713"/>
      <c r="AT67" s="713"/>
      <c r="AU67" s="713"/>
      <c r="AV67" s="713"/>
      <c r="AW67" s="713"/>
      <c r="AX67" s="713"/>
      <c r="AY67" s="713"/>
      <c r="AZ67" s="713"/>
      <c r="BA67" s="713"/>
      <c r="BB67" s="713"/>
      <c r="BC67" s="713"/>
      <c r="BD67" s="713"/>
      <c r="BE67" s="713"/>
      <c r="BF67" s="713"/>
      <c r="BG67" s="713"/>
      <c r="BH67" s="713"/>
      <c r="BI67" s="713"/>
      <c r="BJ67" s="713"/>
      <c r="BK67" s="713"/>
      <c r="BL67" s="713"/>
      <c r="BM67" s="713"/>
      <c r="BN67" s="713"/>
      <c r="BO67" s="713"/>
      <c r="BP67" s="713"/>
      <c r="BQ67" s="713"/>
      <c r="BR67" s="713"/>
      <c r="BS67" s="713"/>
      <c r="BT67" s="713"/>
      <c r="BU67" s="713"/>
      <c r="BV67" s="713"/>
      <c r="BW67" s="713"/>
      <c r="BX67" s="713"/>
      <c r="BY67" s="713"/>
      <c r="BZ67" s="713"/>
      <c r="CA67" s="713"/>
    </row>
    <row r="68" spans="1:79" ht="7.5" customHeight="1">
      <c r="A68" s="767"/>
      <c r="B68" s="771"/>
      <c r="C68" s="771"/>
      <c r="D68" s="772"/>
      <c r="E68" s="884"/>
      <c r="F68" s="885"/>
      <c r="G68" s="885"/>
      <c r="H68" s="885"/>
      <c r="I68" s="885"/>
      <c r="J68" s="885"/>
      <c r="K68" s="885"/>
      <c r="L68" s="698"/>
      <c r="M68" s="698"/>
      <c r="N68" s="698"/>
      <c r="O68" s="698"/>
      <c r="P68" s="698"/>
      <c r="Q68" s="698"/>
      <c r="R68" s="698"/>
      <c r="S68" s="698"/>
      <c r="T68" s="698"/>
      <c r="U68" s="698"/>
      <c r="V68" s="698"/>
      <c r="W68" s="698"/>
      <c r="X68" s="698"/>
      <c r="Y68" s="698"/>
      <c r="Z68" s="698"/>
      <c r="AA68" s="698"/>
      <c r="AB68" s="698"/>
      <c r="AC68" s="698"/>
      <c r="AD68" s="698"/>
      <c r="AE68" s="698"/>
      <c r="AF68" s="698"/>
      <c r="AG68" s="698"/>
      <c r="AH68" s="698"/>
      <c r="AI68" s="698"/>
      <c r="AJ68" s="698"/>
      <c r="AK68" s="698"/>
      <c r="AL68" s="698"/>
      <c r="AM68" s="698"/>
      <c r="AN68" s="698"/>
      <c r="AO68" s="698"/>
      <c r="AP68" s="698"/>
      <c r="AQ68" s="10"/>
      <c r="AR68" s="713"/>
      <c r="AS68" s="713"/>
      <c r="AT68" s="713"/>
      <c r="AU68" s="713"/>
      <c r="AV68" s="713"/>
      <c r="AW68" s="713"/>
      <c r="AX68" s="713"/>
      <c r="AY68" s="713"/>
      <c r="AZ68" s="713"/>
      <c r="BA68" s="713"/>
      <c r="BB68" s="713"/>
      <c r="BC68" s="713"/>
      <c r="BD68" s="713"/>
      <c r="BE68" s="713"/>
      <c r="BF68" s="713"/>
      <c r="BG68" s="713"/>
      <c r="BH68" s="713"/>
      <c r="BI68" s="713"/>
      <c r="BJ68" s="713"/>
      <c r="BK68" s="713"/>
      <c r="BL68" s="713"/>
      <c r="BM68" s="713"/>
      <c r="BN68" s="713"/>
      <c r="BO68" s="713"/>
      <c r="BP68" s="713"/>
      <c r="BQ68" s="713"/>
      <c r="BR68" s="713"/>
      <c r="BS68" s="713"/>
      <c r="BT68" s="713"/>
      <c r="BU68" s="713"/>
      <c r="BV68" s="713"/>
      <c r="BW68" s="713"/>
      <c r="BX68" s="713"/>
      <c r="BY68" s="713"/>
      <c r="BZ68" s="713"/>
      <c r="CA68" s="713"/>
    </row>
    <row r="69" spans="1:79" ht="7.5" customHeight="1">
      <c r="A69" s="767"/>
      <c r="B69" s="771"/>
      <c r="C69" s="771"/>
      <c r="D69" s="772"/>
      <c r="E69" s="884" t="s">
        <v>69</v>
      </c>
      <c r="F69" s="885"/>
      <c r="G69" s="885"/>
      <c r="H69" s="885"/>
      <c r="I69" s="885"/>
      <c r="J69" s="885"/>
      <c r="K69" s="885"/>
      <c r="L69" s="697"/>
      <c r="M69" s="697"/>
      <c r="N69" s="697"/>
      <c r="O69" s="697"/>
      <c r="P69" s="697"/>
      <c r="Q69" s="697"/>
      <c r="R69" s="697"/>
      <c r="S69" s="697"/>
      <c r="T69" s="697"/>
      <c r="U69" s="697"/>
      <c r="V69" s="697"/>
      <c r="W69" s="697"/>
      <c r="X69" s="697"/>
      <c r="Y69" s="697"/>
      <c r="Z69" s="697"/>
      <c r="AA69" s="697"/>
      <c r="AB69" s="697"/>
      <c r="AC69" s="697"/>
      <c r="AD69" s="697"/>
      <c r="AE69" s="697"/>
      <c r="AF69" s="697"/>
      <c r="AG69" s="697"/>
      <c r="AH69" s="697"/>
      <c r="AI69" s="697"/>
      <c r="AJ69" s="697"/>
      <c r="AK69" s="697"/>
      <c r="AL69" s="697"/>
      <c r="AM69" s="697"/>
      <c r="AN69" s="697"/>
      <c r="AO69" s="697"/>
      <c r="AP69" s="697"/>
      <c r="AQ69" s="10"/>
      <c r="AR69" s="713"/>
      <c r="AS69" s="713"/>
      <c r="AT69" s="713"/>
      <c r="AU69" s="713"/>
      <c r="AV69" s="713"/>
      <c r="AW69" s="713"/>
      <c r="AX69" s="713"/>
      <c r="AY69" s="713"/>
      <c r="AZ69" s="713"/>
      <c r="BA69" s="713"/>
      <c r="BB69" s="713"/>
      <c r="BC69" s="713"/>
      <c r="BD69" s="713"/>
      <c r="BE69" s="713"/>
      <c r="BF69" s="713"/>
      <c r="BG69" s="713"/>
      <c r="BH69" s="713"/>
      <c r="BI69" s="713"/>
      <c r="BJ69" s="713"/>
      <c r="BK69" s="713"/>
      <c r="BL69" s="713"/>
      <c r="BM69" s="713"/>
      <c r="BN69" s="713"/>
      <c r="BO69" s="713"/>
      <c r="BP69" s="713"/>
      <c r="BQ69" s="713"/>
      <c r="BR69" s="713"/>
      <c r="BS69" s="713"/>
      <c r="BT69" s="713"/>
      <c r="BU69" s="713"/>
      <c r="BV69" s="713"/>
      <c r="BW69" s="713"/>
      <c r="BX69" s="713"/>
      <c r="BY69" s="713"/>
      <c r="BZ69" s="713"/>
      <c r="CA69" s="713"/>
    </row>
    <row r="70" spans="1:79" ht="7.5" customHeight="1">
      <c r="A70" s="767"/>
      <c r="B70" s="771"/>
      <c r="C70" s="771"/>
      <c r="D70" s="772"/>
      <c r="E70" s="884"/>
      <c r="F70" s="885"/>
      <c r="G70" s="885"/>
      <c r="H70" s="885"/>
      <c r="I70" s="885"/>
      <c r="J70" s="885"/>
      <c r="K70" s="885"/>
      <c r="L70" s="698"/>
      <c r="M70" s="698"/>
      <c r="N70" s="698"/>
      <c r="O70" s="698"/>
      <c r="P70" s="698"/>
      <c r="Q70" s="698"/>
      <c r="R70" s="698"/>
      <c r="S70" s="698"/>
      <c r="T70" s="698"/>
      <c r="U70" s="698"/>
      <c r="V70" s="698"/>
      <c r="W70" s="698"/>
      <c r="X70" s="698"/>
      <c r="Y70" s="698"/>
      <c r="Z70" s="698"/>
      <c r="AA70" s="698"/>
      <c r="AB70" s="698"/>
      <c r="AC70" s="698"/>
      <c r="AD70" s="698"/>
      <c r="AE70" s="698"/>
      <c r="AF70" s="698"/>
      <c r="AG70" s="698"/>
      <c r="AH70" s="698"/>
      <c r="AI70" s="698"/>
      <c r="AJ70" s="698"/>
      <c r="AK70" s="698"/>
      <c r="AL70" s="698"/>
      <c r="AM70" s="698"/>
      <c r="AN70" s="698"/>
      <c r="AO70" s="698"/>
      <c r="AP70" s="698"/>
      <c r="AQ70" s="10"/>
      <c r="AR70" s="713"/>
      <c r="AS70" s="713"/>
      <c r="AT70" s="713"/>
      <c r="AU70" s="713"/>
      <c r="AV70" s="713"/>
      <c r="AW70" s="713"/>
      <c r="AX70" s="713"/>
      <c r="AY70" s="713"/>
      <c r="AZ70" s="713"/>
      <c r="BA70" s="713"/>
      <c r="BB70" s="713"/>
      <c r="BC70" s="713"/>
      <c r="BD70" s="713"/>
      <c r="BE70" s="713"/>
      <c r="BF70" s="713"/>
      <c r="BG70" s="713"/>
      <c r="BH70" s="713"/>
      <c r="BI70" s="713"/>
      <c r="BJ70" s="713"/>
      <c r="BK70" s="713"/>
      <c r="BL70" s="713"/>
      <c r="BM70" s="713"/>
      <c r="BN70" s="713"/>
      <c r="BO70" s="713"/>
      <c r="BP70" s="713"/>
      <c r="BQ70" s="713"/>
      <c r="BR70" s="713"/>
      <c r="BS70" s="713"/>
      <c r="BT70" s="713"/>
      <c r="BU70" s="713"/>
      <c r="BV70" s="713"/>
      <c r="BW70" s="713"/>
      <c r="BX70" s="713"/>
      <c r="BY70" s="713"/>
      <c r="BZ70" s="713"/>
      <c r="CA70" s="713"/>
    </row>
    <row r="71" spans="1:79" ht="3.75" customHeight="1">
      <c r="A71" s="767"/>
      <c r="B71" s="771"/>
      <c r="C71" s="771"/>
      <c r="D71" s="772"/>
      <c r="E71" s="30"/>
      <c r="F71" s="13"/>
      <c r="G71" s="13"/>
      <c r="H71" s="13"/>
      <c r="I71" s="13"/>
      <c r="J71" s="13"/>
      <c r="K71" s="13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  <c r="AA71" s="31"/>
      <c r="AB71" s="31"/>
      <c r="AC71" s="31"/>
      <c r="AD71" s="31"/>
      <c r="AE71" s="31"/>
      <c r="AF71" s="31"/>
      <c r="AG71" s="31"/>
      <c r="AH71" s="31"/>
      <c r="AI71" s="31"/>
      <c r="AJ71" s="31"/>
      <c r="AK71" s="31"/>
      <c r="AL71" s="31"/>
      <c r="AM71" s="31"/>
      <c r="AN71" s="31"/>
      <c r="AO71" s="31"/>
      <c r="AP71" s="31"/>
      <c r="AQ71" s="31"/>
      <c r="AR71" s="713"/>
      <c r="AS71" s="713"/>
      <c r="AT71" s="713"/>
      <c r="AU71" s="713"/>
      <c r="AV71" s="713"/>
      <c r="AW71" s="713"/>
      <c r="AX71" s="713"/>
      <c r="AY71" s="713"/>
      <c r="AZ71" s="713"/>
      <c r="BA71" s="713"/>
      <c r="BB71" s="713"/>
      <c r="BC71" s="713"/>
      <c r="BD71" s="713"/>
      <c r="BE71" s="713"/>
      <c r="BF71" s="713"/>
      <c r="BG71" s="713"/>
      <c r="BH71" s="713"/>
      <c r="BI71" s="713"/>
      <c r="BJ71" s="713"/>
      <c r="BK71" s="713"/>
      <c r="BL71" s="713"/>
      <c r="BM71" s="713"/>
      <c r="BN71" s="713"/>
      <c r="BO71" s="713"/>
      <c r="BP71" s="713"/>
      <c r="BQ71" s="713"/>
      <c r="BR71" s="713"/>
      <c r="BS71" s="713"/>
      <c r="BT71" s="713"/>
      <c r="BU71" s="713"/>
      <c r="BV71" s="713"/>
      <c r="BW71" s="713"/>
      <c r="BX71" s="713"/>
      <c r="BY71" s="713"/>
      <c r="BZ71" s="713"/>
      <c r="CA71" s="713"/>
    </row>
    <row r="72" spans="1:79" ht="5.25" customHeight="1">
      <c r="A72" s="767"/>
      <c r="B72" s="771"/>
      <c r="C72" s="771"/>
      <c r="D72" s="772"/>
      <c r="E72" s="32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  <c r="AG72" s="33"/>
      <c r="AH72" s="33"/>
      <c r="AI72" s="33"/>
      <c r="AJ72" s="33"/>
      <c r="AK72" s="33"/>
      <c r="AL72" s="33"/>
      <c r="AM72" s="33"/>
      <c r="AN72" s="33"/>
      <c r="AO72" s="33"/>
      <c r="AP72" s="33"/>
      <c r="AQ72" s="33"/>
      <c r="AR72" s="713"/>
      <c r="AS72" s="713"/>
      <c r="AT72" s="713"/>
      <c r="AU72" s="713"/>
      <c r="AV72" s="713"/>
      <c r="AW72" s="713"/>
      <c r="AX72" s="713"/>
      <c r="AY72" s="713"/>
      <c r="AZ72" s="713"/>
      <c r="BA72" s="713"/>
      <c r="BB72" s="713"/>
      <c r="BC72" s="713"/>
      <c r="BD72" s="713"/>
      <c r="BE72" s="713"/>
      <c r="BF72" s="713"/>
      <c r="BG72" s="713"/>
      <c r="BH72" s="713"/>
      <c r="BI72" s="713"/>
      <c r="BJ72" s="713"/>
      <c r="BK72" s="713"/>
      <c r="BL72" s="713"/>
      <c r="BM72" s="713"/>
      <c r="BN72" s="713"/>
      <c r="BO72" s="713"/>
      <c r="BP72" s="713"/>
      <c r="BQ72" s="713"/>
      <c r="BR72" s="713"/>
      <c r="BS72" s="713"/>
      <c r="BT72" s="713"/>
      <c r="BU72" s="713"/>
      <c r="BV72" s="713"/>
      <c r="BW72" s="713"/>
      <c r="BX72" s="713"/>
      <c r="BY72" s="713"/>
      <c r="BZ72" s="713"/>
      <c r="CA72" s="713"/>
    </row>
    <row r="73" spans="1:79" ht="5.25" customHeight="1">
      <c r="A73" s="767"/>
      <c r="B73" s="771"/>
      <c r="C73" s="771"/>
      <c r="D73" s="772"/>
      <c r="E73" s="11"/>
      <c r="F73" s="699" t="s">
        <v>67</v>
      </c>
      <c r="G73" s="699"/>
      <c r="H73" s="699"/>
      <c r="I73" s="699"/>
      <c r="J73" s="699"/>
      <c r="K73" s="699"/>
      <c r="L73" s="699"/>
      <c r="M73" s="700"/>
      <c r="N73" s="701"/>
      <c r="O73" s="702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699" t="s">
        <v>68</v>
      </c>
      <c r="AD73" s="699"/>
      <c r="AE73" s="699"/>
      <c r="AF73" s="699"/>
      <c r="AG73" s="699"/>
      <c r="AH73" s="699"/>
      <c r="AI73" s="699"/>
      <c r="AJ73" s="700"/>
      <c r="AK73" s="701"/>
      <c r="AL73" s="702"/>
      <c r="AM73" s="10"/>
      <c r="AN73" s="10"/>
      <c r="AO73" s="10"/>
      <c r="AP73" s="10"/>
      <c r="AQ73" s="10"/>
      <c r="AR73" s="713"/>
      <c r="AS73" s="713"/>
      <c r="AT73" s="713"/>
      <c r="AU73" s="713"/>
      <c r="AV73" s="713"/>
      <c r="AW73" s="713"/>
      <c r="AX73" s="713"/>
      <c r="AY73" s="713"/>
      <c r="AZ73" s="713"/>
      <c r="BA73" s="713"/>
      <c r="BB73" s="713"/>
      <c r="BC73" s="713"/>
      <c r="BD73" s="713"/>
      <c r="BE73" s="713"/>
      <c r="BF73" s="713"/>
      <c r="BG73" s="713"/>
      <c r="BH73" s="713"/>
      <c r="BI73" s="713"/>
      <c r="BJ73" s="713"/>
      <c r="BK73" s="713"/>
      <c r="BL73" s="713"/>
      <c r="BM73" s="713"/>
      <c r="BN73" s="713"/>
      <c r="BO73" s="713"/>
      <c r="BP73" s="713"/>
      <c r="BQ73" s="713"/>
      <c r="BR73" s="713"/>
      <c r="BS73" s="713"/>
      <c r="BT73" s="713"/>
      <c r="BU73" s="713"/>
      <c r="BV73" s="713"/>
      <c r="BW73" s="713"/>
      <c r="BX73" s="713"/>
      <c r="BY73" s="713"/>
      <c r="BZ73" s="713"/>
      <c r="CA73" s="713"/>
    </row>
    <row r="74" spans="1:79" ht="7.5" customHeight="1">
      <c r="A74" s="767"/>
      <c r="B74" s="771"/>
      <c r="C74" s="771"/>
      <c r="D74" s="772"/>
      <c r="E74" s="11"/>
      <c r="F74" s="699"/>
      <c r="G74" s="699"/>
      <c r="H74" s="699"/>
      <c r="I74" s="699"/>
      <c r="J74" s="699"/>
      <c r="K74" s="699"/>
      <c r="L74" s="699"/>
      <c r="M74" s="700"/>
      <c r="N74" s="703"/>
      <c r="O74" s="704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699"/>
      <c r="AD74" s="699"/>
      <c r="AE74" s="699"/>
      <c r="AF74" s="699"/>
      <c r="AG74" s="699"/>
      <c r="AH74" s="699"/>
      <c r="AI74" s="699"/>
      <c r="AJ74" s="700"/>
      <c r="AK74" s="703"/>
      <c r="AL74" s="704"/>
      <c r="AM74" s="10"/>
      <c r="AN74" s="10"/>
      <c r="AO74" s="10"/>
      <c r="AP74" s="10"/>
      <c r="AQ74" s="10"/>
      <c r="AR74" s="713"/>
      <c r="AS74" s="713"/>
      <c r="AT74" s="713"/>
      <c r="AU74" s="713"/>
      <c r="AV74" s="713"/>
      <c r="AW74" s="713"/>
      <c r="AX74" s="713"/>
      <c r="AY74" s="713"/>
      <c r="AZ74" s="713"/>
      <c r="BA74" s="713"/>
      <c r="BB74" s="713"/>
      <c r="BC74" s="713"/>
      <c r="BD74" s="713"/>
      <c r="BE74" s="713"/>
      <c r="BF74" s="713"/>
      <c r="BG74" s="713"/>
      <c r="BH74" s="713"/>
      <c r="BI74" s="713"/>
      <c r="BJ74" s="713"/>
      <c r="BK74" s="713"/>
      <c r="BL74" s="713"/>
      <c r="BM74" s="713"/>
      <c r="BN74" s="713"/>
      <c r="BO74" s="713"/>
      <c r="BP74" s="713"/>
      <c r="BQ74" s="713"/>
      <c r="BR74" s="713"/>
      <c r="BS74" s="713"/>
      <c r="BT74" s="713"/>
      <c r="BU74" s="713"/>
      <c r="BV74" s="713"/>
      <c r="BW74" s="713"/>
      <c r="BX74" s="713"/>
      <c r="BY74" s="713"/>
      <c r="BZ74" s="713"/>
      <c r="CA74" s="713"/>
    </row>
    <row r="75" spans="1:79" ht="7.5" customHeight="1">
      <c r="A75" s="767"/>
      <c r="B75" s="771"/>
      <c r="C75" s="771"/>
      <c r="D75" s="772"/>
      <c r="E75" s="11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725" t="s">
        <v>71</v>
      </c>
      <c r="AS75" s="725"/>
      <c r="AT75" s="725"/>
      <c r="AU75" s="725"/>
      <c r="AV75" s="725"/>
      <c r="AW75" s="725"/>
      <c r="AX75" s="725"/>
      <c r="AY75" s="725"/>
      <c r="AZ75" s="725"/>
      <c r="BA75" s="725"/>
      <c r="BB75" s="725"/>
      <c r="BC75" s="725"/>
      <c r="BD75" s="725"/>
      <c r="BE75" s="725"/>
      <c r="BF75" s="725"/>
      <c r="BG75" s="725"/>
      <c r="BH75" s="725"/>
      <c r="BI75" s="725"/>
      <c r="BJ75" s="725"/>
      <c r="BK75" s="725"/>
      <c r="BL75" s="725"/>
      <c r="BM75" s="725"/>
      <c r="BN75" s="725"/>
      <c r="BO75" s="725"/>
      <c r="BP75" s="725"/>
      <c r="BQ75" s="725"/>
      <c r="BR75" s="725"/>
      <c r="BS75" s="725"/>
      <c r="BT75" s="725"/>
      <c r="BU75" s="725"/>
      <c r="BV75" s="725"/>
      <c r="BW75" s="725"/>
      <c r="BX75" s="725"/>
      <c r="BY75" s="725"/>
      <c r="BZ75" s="725"/>
      <c r="CA75" s="725"/>
    </row>
    <row r="76" spans="1:79" ht="7.5" customHeight="1">
      <c r="A76" s="767"/>
      <c r="B76" s="771"/>
      <c r="C76" s="771"/>
      <c r="D76" s="772"/>
      <c r="E76" s="884" t="s">
        <v>66</v>
      </c>
      <c r="F76" s="885"/>
      <c r="G76" s="885"/>
      <c r="H76" s="885"/>
      <c r="I76" s="885"/>
      <c r="J76" s="885"/>
      <c r="K76" s="716"/>
      <c r="L76" s="716"/>
      <c r="M76" s="716"/>
      <c r="N76" s="716"/>
      <c r="O76" s="716"/>
      <c r="P76" s="716"/>
      <c r="Q76" s="716"/>
      <c r="R76" s="716"/>
      <c r="S76" s="716"/>
      <c r="T76" s="716"/>
      <c r="U76" s="716"/>
      <c r="V76" s="716"/>
      <c r="W76" s="716"/>
      <c r="X76" s="716"/>
      <c r="Y76" s="716"/>
      <c r="Z76" s="716"/>
      <c r="AA76" s="716"/>
      <c r="AB76" s="716"/>
      <c r="AC76" s="716"/>
      <c r="AD76" s="716"/>
      <c r="AE76" s="716"/>
      <c r="AF76" s="716"/>
      <c r="AG76" s="716"/>
      <c r="AH76" s="716"/>
      <c r="AI76" s="716"/>
      <c r="AJ76" s="716"/>
      <c r="AK76" s="716"/>
      <c r="AL76" s="716"/>
      <c r="AM76" s="716"/>
      <c r="AN76" s="716"/>
      <c r="AO76" s="716"/>
      <c r="AP76" s="716"/>
      <c r="AQ76" s="10"/>
      <c r="AR76" s="725"/>
      <c r="AS76" s="725"/>
      <c r="AT76" s="725"/>
      <c r="AU76" s="725"/>
      <c r="AV76" s="725"/>
      <c r="AW76" s="725"/>
      <c r="AX76" s="725"/>
      <c r="AY76" s="725"/>
      <c r="AZ76" s="725"/>
      <c r="BA76" s="725"/>
      <c r="BB76" s="725"/>
      <c r="BC76" s="725"/>
      <c r="BD76" s="725"/>
      <c r="BE76" s="725"/>
      <c r="BF76" s="725"/>
      <c r="BG76" s="725"/>
      <c r="BH76" s="725"/>
      <c r="BI76" s="725"/>
      <c r="BJ76" s="725"/>
      <c r="BK76" s="725"/>
      <c r="BL76" s="725"/>
      <c r="BM76" s="725"/>
      <c r="BN76" s="725"/>
      <c r="BO76" s="725"/>
      <c r="BP76" s="725"/>
      <c r="BQ76" s="725"/>
      <c r="BR76" s="725"/>
      <c r="BS76" s="725"/>
      <c r="BT76" s="725"/>
      <c r="BU76" s="725"/>
      <c r="BV76" s="725"/>
      <c r="BW76" s="725"/>
      <c r="BX76" s="725"/>
      <c r="BY76" s="725"/>
      <c r="BZ76" s="725"/>
      <c r="CA76" s="725"/>
    </row>
    <row r="77" spans="1:79" ht="7.5" customHeight="1">
      <c r="A77" s="767"/>
      <c r="B77" s="771"/>
      <c r="C77" s="771"/>
      <c r="D77" s="772"/>
      <c r="E77" s="884"/>
      <c r="F77" s="885"/>
      <c r="G77" s="885"/>
      <c r="H77" s="885"/>
      <c r="I77" s="885"/>
      <c r="J77" s="885"/>
      <c r="K77" s="698"/>
      <c r="L77" s="698"/>
      <c r="M77" s="698"/>
      <c r="N77" s="698"/>
      <c r="O77" s="698"/>
      <c r="P77" s="698"/>
      <c r="Q77" s="698"/>
      <c r="R77" s="698"/>
      <c r="S77" s="698"/>
      <c r="T77" s="698"/>
      <c r="U77" s="698"/>
      <c r="V77" s="698"/>
      <c r="W77" s="698"/>
      <c r="X77" s="698"/>
      <c r="Y77" s="698"/>
      <c r="Z77" s="698"/>
      <c r="AA77" s="698"/>
      <c r="AB77" s="698"/>
      <c r="AC77" s="698"/>
      <c r="AD77" s="698"/>
      <c r="AE77" s="698"/>
      <c r="AF77" s="698"/>
      <c r="AG77" s="698"/>
      <c r="AH77" s="698"/>
      <c r="AI77" s="698"/>
      <c r="AJ77" s="698"/>
      <c r="AK77" s="698"/>
      <c r="AL77" s="698"/>
      <c r="AM77" s="698"/>
      <c r="AN77" s="698"/>
      <c r="AO77" s="698"/>
      <c r="AP77" s="698"/>
      <c r="AQ77" s="10"/>
      <c r="AR77" s="932" t="s">
        <v>102</v>
      </c>
      <c r="AS77" s="932"/>
      <c r="AT77" s="932"/>
      <c r="AU77" s="932"/>
      <c r="AV77" s="932"/>
      <c r="AW77" s="932"/>
      <c r="AX77" s="932"/>
      <c r="AY77" s="932"/>
      <c r="AZ77" s="932"/>
      <c r="BA77" s="932"/>
      <c r="BB77" s="725" t="s">
        <v>100</v>
      </c>
      <c r="BC77" s="725"/>
      <c r="BD77" s="725"/>
      <c r="BE77" s="725"/>
      <c r="BF77" s="725"/>
      <c r="BG77" s="725"/>
      <c r="BH77" s="725"/>
      <c r="BI77" s="725" t="s">
        <v>101</v>
      </c>
      <c r="BJ77" s="725"/>
      <c r="BK77" s="725"/>
      <c r="BL77" s="725"/>
      <c r="BM77" s="725"/>
      <c r="BN77" s="725"/>
      <c r="BO77" s="725"/>
      <c r="BP77" s="725"/>
      <c r="BQ77" s="725"/>
      <c r="BR77" s="725" t="s">
        <v>98</v>
      </c>
      <c r="BS77" s="725"/>
      <c r="BT77" s="725"/>
      <c r="BU77" s="725"/>
      <c r="BV77" s="725"/>
      <c r="BW77" s="725"/>
      <c r="BX77" s="725"/>
      <c r="BY77" s="725"/>
      <c r="BZ77" s="725"/>
      <c r="CA77" s="725"/>
    </row>
    <row r="78" spans="1:79" ht="7.5" customHeight="1">
      <c r="A78" s="767"/>
      <c r="B78" s="771"/>
      <c r="C78" s="771"/>
      <c r="D78" s="772"/>
      <c r="E78" s="884" t="s">
        <v>69</v>
      </c>
      <c r="F78" s="885"/>
      <c r="G78" s="885"/>
      <c r="H78" s="885"/>
      <c r="I78" s="885"/>
      <c r="J78" s="885"/>
      <c r="K78" s="697"/>
      <c r="L78" s="697"/>
      <c r="M78" s="697"/>
      <c r="N78" s="697"/>
      <c r="O78" s="697"/>
      <c r="P78" s="697"/>
      <c r="Q78" s="697"/>
      <c r="R78" s="697"/>
      <c r="S78" s="697"/>
      <c r="T78" s="697"/>
      <c r="U78" s="697"/>
      <c r="V78" s="697"/>
      <c r="W78" s="697"/>
      <c r="X78" s="697"/>
      <c r="Y78" s="697"/>
      <c r="Z78" s="697"/>
      <c r="AA78" s="697"/>
      <c r="AB78" s="697"/>
      <c r="AC78" s="697"/>
      <c r="AD78" s="697"/>
      <c r="AE78" s="721" t="s">
        <v>70</v>
      </c>
      <c r="AF78" s="721"/>
      <c r="AG78" s="721"/>
      <c r="AH78" s="697"/>
      <c r="AI78" s="697"/>
      <c r="AJ78" s="697"/>
      <c r="AK78" s="697"/>
      <c r="AL78" s="697"/>
      <c r="AM78" s="697"/>
      <c r="AN78" s="697"/>
      <c r="AO78" s="697"/>
      <c r="AP78" s="697"/>
      <c r="AQ78" s="10"/>
      <c r="AR78" s="932"/>
      <c r="AS78" s="932"/>
      <c r="AT78" s="932"/>
      <c r="AU78" s="932"/>
      <c r="AV78" s="932"/>
      <c r="AW78" s="932"/>
      <c r="AX78" s="932"/>
      <c r="AY78" s="932"/>
      <c r="AZ78" s="932"/>
      <c r="BA78" s="932"/>
      <c r="BB78" s="725"/>
      <c r="BC78" s="725"/>
      <c r="BD78" s="725"/>
      <c r="BE78" s="725"/>
      <c r="BF78" s="725"/>
      <c r="BG78" s="725"/>
      <c r="BH78" s="725"/>
      <c r="BI78" s="725"/>
      <c r="BJ78" s="725"/>
      <c r="BK78" s="725"/>
      <c r="BL78" s="725"/>
      <c r="BM78" s="725"/>
      <c r="BN78" s="725"/>
      <c r="BO78" s="725"/>
      <c r="BP78" s="725"/>
      <c r="BQ78" s="725"/>
      <c r="BR78" s="725"/>
      <c r="BS78" s="725"/>
      <c r="BT78" s="725"/>
      <c r="BU78" s="725"/>
      <c r="BV78" s="725"/>
      <c r="BW78" s="725"/>
      <c r="BX78" s="725"/>
      <c r="BY78" s="725"/>
      <c r="BZ78" s="725"/>
      <c r="CA78" s="725"/>
    </row>
    <row r="79" spans="1:79" ht="7.5" customHeight="1">
      <c r="A79" s="767"/>
      <c r="B79" s="771"/>
      <c r="C79" s="771"/>
      <c r="D79" s="772"/>
      <c r="E79" s="884"/>
      <c r="F79" s="885"/>
      <c r="G79" s="885"/>
      <c r="H79" s="885"/>
      <c r="I79" s="885"/>
      <c r="J79" s="885"/>
      <c r="K79" s="698"/>
      <c r="L79" s="698"/>
      <c r="M79" s="698"/>
      <c r="N79" s="698"/>
      <c r="O79" s="698"/>
      <c r="P79" s="698"/>
      <c r="Q79" s="698"/>
      <c r="R79" s="698"/>
      <c r="S79" s="698"/>
      <c r="T79" s="698"/>
      <c r="U79" s="698"/>
      <c r="V79" s="698"/>
      <c r="W79" s="698"/>
      <c r="X79" s="698"/>
      <c r="Y79" s="698"/>
      <c r="Z79" s="698"/>
      <c r="AA79" s="698"/>
      <c r="AB79" s="698"/>
      <c r="AC79" s="698"/>
      <c r="AD79" s="698"/>
      <c r="AE79" s="722"/>
      <c r="AF79" s="722"/>
      <c r="AG79" s="722"/>
      <c r="AH79" s="698"/>
      <c r="AI79" s="698"/>
      <c r="AJ79" s="698"/>
      <c r="AK79" s="698"/>
      <c r="AL79" s="698"/>
      <c r="AM79" s="698"/>
      <c r="AN79" s="698"/>
      <c r="AO79" s="698"/>
      <c r="AP79" s="698"/>
      <c r="AQ79" s="10"/>
      <c r="AR79" s="932"/>
      <c r="AS79" s="932"/>
      <c r="AT79" s="932"/>
      <c r="AU79" s="932"/>
      <c r="AV79" s="932"/>
      <c r="AW79" s="932"/>
      <c r="AX79" s="932"/>
      <c r="AY79" s="932"/>
      <c r="AZ79" s="932"/>
      <c r="BA79" s="932"/>
      <c r="BB79" s="725"/>
      <c r="BC79" s="725"/>
      <c r="BD79" s="725"/>
      <c r="BE79" s="725"/>
      <c r="BF79" s="725"/>
      <c r="BG79" s="725"/>
      <c r="BH79" s="725"/>
      <c r="BI79" s="725"/>
      <c r="BJ79" s="725"/>
      <c r="BK79" s="725"/>
      <c r="BL79" s="725"/>
      <c r="BM79" s="725"/>
      <c r="BN79" s="725"/>
      <c r="BO79" s="725"/>
      <c r="BP79" s="725"/>
      <c r="BQ79" s="725"/>
      <c r="BR79" s="725"/>
      <c r="BS79" s="725"/>
      <c r="BT79" s="725"/>
      <c r="BU79" s="725"/>
      <c r="BV79" s="725"/>
      <c r="BW79" s="725"/>
      <c r="BX79" s="725"/>
      <c r="BY79" s="725"/>
      <c r="BZ79" s="725"/>
      <c r="CA79" s="725"/>
    </row>
    <row r="80" spans="1:79" ht="7.5" customHeight="1">
      <c r="A80" s="768"/>
      <c r="B80" s="773"/>
      <c r="C80" s="773"/>
      <c r="D80" s="774"/>
      <c r="E80" s="11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932"/>
      <c r="AS80" s="932"/>
      <c r="AT80" s="932"/>
      <c r="AU80" s="932"/>
      <c r="AV80" s="932"/>
      <c r="AW80" s="932"/>
      <c r="AX80" s="932"/>
      <c r="AY80" s="932"/>
      <c r="AZ80" s="932"/>
      <c r="BA80" s="932"/>
      <c r="BB80" s="725"/>
      <c r="BC80" s="725"/>
      <c r="BD80" s="725"/>
      <c r="BE80" s="725"/>
      <c r="BF80" s="725"/>
      <c r="BG80" s="725"/>
      <c r="BH80" s="725"/>
      <c r="BI80" s="725"/>
      <c r="BJ80" s="725"/>
      <c r="BK80" s="725"/>
      <c r="BL80" s="725"/>
      <c r="BM80" s="725"/>
      <c r="BN80" s="725"/>
      <c r="BO80" s="725"/>
      <c r="BP80" s="725"/>
      <c r="BQ80" s="725"/>
      <c r="BR80" s="725"/>
      <c r="BS80" s="725"/>
      <c r="BT80" s="725"/>
      <c r="BU80" s="725"/>
      <c r="BV80" s="725"/>
      <c r="BW80" s="725"/>
      <c r="BX80" s="725"/>
      <c r="BY80" s="725"/>
      <c r="BZ80" s="725"/>
      <c r="CA80" s="725"/>
    </row>
    <row r="81" spans="1:79" ht="9" customHeight="1">
      <c r="A81" s="759" t="s">
        <v>469</v>
      </c>
      <c r="B81" s="759"/>
      <c r="C81" s="759"/>
      <c r="D81" s="759"/>
      <c r="E81" s="759"/>
      <c r="F81" s="759"/>
      <c r="G81" s="759"/>
      <c r="H81" s="759"/>
      <c r="I81" s="759"/>
      <c r="J81" s="759"/>
      <c r="K81" s="759"/>
      <c r="L81" s="759"/>
      <c r="M81" s="759"/>
      <c r="N81" s="759"/>
      <c r="O81" s="759"/>
      <c r="P81" s="759"/>
      <c r="Q81" s="759"/>
      <c r="R81" s="759"/>
      <c r="S81" s="759"/>
      <c r="T81" s="759"/>
      <c r="U81" s="759"/>
      <c r="V81" s="759"/>
      <c r="W81" s="759"/>
      <c r="X81" s="759"/>
      <c r="Y81" s="759"/>
      <c r="Z81" s="759"/>
      <c r="AA81" s="759"/>
      <c r="AB81" s="759"/>
      <c r="AC81" s="759"/>
      <c r="AD81" s="759"/>
      <c r="AE81" s="759"/>
      <c r="AF81" s="759"/>
      <c r="AG81" s="759"/>
      <c r="AH81" s="759"/>
      <c r="AI81" s="759"/>
      <c r="AJ81" s="759"/>
      <c r="AK81" s="759"/>
      <c r="AL81" s="759"/>
      <c r="AM81" s="759"/>
      <c r="AN81" s="759"/>
      <c r="AO81" s="759"/>
      <c r="AP81" s="759"/>
      <c r="AQ81" s="759"/>
      <c r="AR81" s="759"/>
      <c r="AS81" s="759"/>
      <c r="AT81" s="759"/>
      <c r="AU81" s="759"/>
      <c r="AV81" s="759"/>
      <c r="AW81" s="759"/>
      <c r="AX81" s="759"/>
      <c r="AY81" s="759"/>
      <c r="AZ81" s="759"/>
      <c r="BA81" s="759"/>
      <c r="BB81" s="759"/>
      <c r="BC81" s="759"/>
      <c r="BD81" s="759"/>
      <c r="BE81" s="759"/>
      <c r="BF81" s="759"/>
      <c r="BG81" s="759"/>
      <c r="BH81" s="759"/>
      <c r="BI81" s="759"/>
      <c r="BJ81" s="759"/>
      <c r="BK81" s="759"/>
      <c r="BL81" s="759"/>
      <c r="BM81" s="759"/>
      <c r="BN81" s="759"/>
      <c r="BO81" s="759"/>
      <c r="BP81" s="759"/>
      <c r="BQ81" s="759"/>
      <c r="BR81" s="759"/>
      <c r="BS81" s="759"/>
      <c r="BT81" s="759"/>
      <c r="BU81" s="759"/>
      <c r="BV81" s="759"/>
      <c r="BW81" s="759"/>
      <c r="BX81" s="759"/>
      <c r="BY81" s="759"/>
      <c r="BZ81" s="759"/>
      <c r="CA81" s="760"/>
    </row>
    <row r="82" spans="1:79" ht="9" customHeight="1">
      <c r="A82" s="759"/>
      <c r="B82" s="759"/>
      <c r="C82" s="759"/>
      <c r="D82" s="759"/>
      <c r="E82" s="759"/>
      <c r="F82" s="759"/>
      <c r="G82" s="759"/>
      <c r="H82" s="759"/>
      <c r="I82" s="759"/>
      <c r="J82" s="759"/>
      <c r="K82" s="759"/>
      <c r="L82" s="759"/>
      <c r="M82" s="759"/>
      <c r="N82" s="759"/>
      <c r="O82" s="759"/>
      <c r="P82" s="759"/>
      <c r="Q82" s="759"/>
      <c r="R82" s="759"/>
      <c r="S82" s="759"/>
      <c r="T82" s="759"/>
      <c r="U82" s="759"/>
      <c r="V82" s="759"/>
      <c r="W82" s="759"/>
      <c r="X82" s="759"/>
      <c r="Y82" s="759"/>
      <c r="Z82" s="759"/>
      <c r="AA82" s="759"/>
      <c r="AB82" s="759"/>
      <c r="AC82" s="759"/>
      <c r="AD82" s="759"/>
      <c r="AE82" s="759"/>
      <c r="AF82" s="759"/>
      <c r="AG82" s="759"/>
      <c r="AH82" s="759"/>
      <c r="AI82" s="759"/>
      <c r="AJ82" s="759"/>
      <c r="AK82" s="759"/>
      <c r="AL82" s="759"/>
      <c r="AM82" s="759"/>
      <c r="AN82" s="759"/>
      <c r="AO82" s="759"/>
      <c r="AP82" s="759"/>
      <c r="AQ82" s="759"/>
      <c r="AR82" s="759"/>
      <c r="AS82" s="759"/>
      <c r="AT82" s="759"/>
      <c r="AU82" s="759"/>
      <c r="AV82" s="759"/>
      <c r="AW82" s="759"/>
      <c r="AX82" s="759"/>
      <c r="AY82" s="759"/>
      <c r="AZ82" s="759"/>
      <c r="BA82" s="759"/>
      <c r="BB82" s="759"/>
      <c r="BC82" s="759"/>
      <c r="BD82" s="759"/>
      <c r="BE82" s="759"/>
      <c r="BF82" s="759"/>
      <c r="BG82" s="759"/>
      <c r="BH82" s="759"/>
      <c r="BI82" s="759"/>
      <c r="BJ82" s="759"/>
      <c r="BK82" s="759"/>
      <c r="BL82" s="759"/>
      <c r="BM82" s="759"/>
      <c r="BN82" s="759"/>
      <c r="BO82" s="759"/>
      <c r="BP82" s="759"/>
      <c r="BQ82" s="759"/>
      <c r="BR82" s="759"/>
      <c r="BS82" s="759"/>
      <c r="BT82" s="759"/>
      <c r="BU82" s="759"/>
      <c r="BV82" s="759"/>
      <c r="BW82" s="759"/>
      <c r="BX82" s="759"/>
      <c r="BY82" s="759"/>
      <c r="BZ82" s="759"/>
      <c r="CA82" s="760"/>
    </row>
    <row r="83" spans="1:79" ht="9" customHeight="1">
      <c r="A83" s="759"/>
      <c r="B83" s="759"/>
      <c r="C83" s="759"/>
      <c r="D83" s="759"/>
      <c r="E83" s="759"/>
      <c r="F83" s="759"/>
      <c r="G83" s="759"/>
      <c r="H83" s="759"/>
      <c r="I83" s="759"/>
      <c r="J83" s="759"/>
      <c r="K83" s="759"/>
      <c r="L83" s="759"/>
      <c r="M83" s="759"/>
      <c r="N83" s="759"/>
      <c r="O83" s="759"/>
      <c r="P83" s="759"/>
      <c r="Q83" s="759"/>
      <c r="R83" s="759"/>
      <c r="S83" s="759"/>
      <c r="T83" s="759"/>
      <c r="U83" s="759"/>
      <c r="V83" s="759"/>
      <c r="W83" s="759"/>
      <c r="X83" s="759"/>
      <c r="Y83" s="759"/>
      <c r="Z83" s="759"/>
      <c r="AA83" s="759"/>
      <c r="AB83" s="759"/>
      <c r="AC83" s="759"/>
      <c r="AD83" s="759"/>
      <c r="AE83" s="759"/>
      <c r="AF83" s="759"/>
      <c r="AG83" s="759"/>
      <c r="AH83" s="759"/>
      <c r="AI83" s="759"/>
      <c r="AJ83" s="759"/>
      <c r="AK83" s="759"/>
      <c r="AL83" s="759"/>
      <c r="AM83" s="759"/>
      <c r="AN83" s="759"/>
      <c r="AO83" s="759"/>
      <c r="AP83" s="759"/>
      <c r="AQ83" s="759"/>
      <c r="AR83" s="759"/>
      <c r="AS83" s="759"/>
      <c r="AT83" s="759"/>
      <c r="AU83" s="759"/>
      <c r="AV83" s="759"/>
      <c r="AW83" s="759"/>
      <c r="AX83" s="759"/>
      <c r="AY83" s="759"/>
      <c r="AZ83" s="759"/>
      <c r="BA83" s="759"/>
      <c r="BB83" s="759"/>
      <c r="BC83" s="759"/>
      <c r="BD83" s="759"/>
      <c r="BE83" s="759"/>
      <c r="BF83" s="759"/>
      <c r="BG83" s="759"/>
      <c r="BH83" s="759"/>
      <c r="BI83" s="759"/>
      <c r="BJ83" s="759"/>
      <c r="BK83" s="759"/>
      <c r="BL83" s="759"/>
      <c r="BM83" s="759"/>
      <c r="BN83" s="759"/>
      <c r="BO83" s="759"/>
      <c r="BP83" s="759"/>
      <c r="BQ83" s="759"/>
      <c r="BR83" s="759"/>
      <c r="BS83" s="759"/>
      <c r="BT83" s="759"/>
      <c r="BU83" s="759"/>
      <c r="BV83" s="759"/>
      <c r="BW83" s="759"/>
      <c r="BX83" s="759"/>
      <c r="BY83" s="759"/>
      <c r="BZ83" s="759"/>
      <c r="CA83" s="760"/>
    </row>
    <row r="84" spans="1:79" ht="9" customHeight="1">
      <c r="A84" s="759"/>
      <c r="B84" s="759"/>
      <c r="C84" s="759"/>
      <c r="D84" s="759"/>
      <c r="E84" s="759"/>
      <c r="F84" s="759"/>
      <c r="G84" s="759"/>
      <c r="H84" s="759"/>
      <c r="I84" s="759"/>
      <c r="J84" s="759"/>
      <c r="K84" s="759"/>
      <c r="L84" s="759"/>
      <c r="M84" s="759"/>
      <c r="N84" s="759"/>
      <c r="O84" s="759"/>
      <c r="P84" s="759"/>
      <c r="Q84" s="759"/>
      <c r="R84" s="759"/>
      <c r="S84" s="759"/>
      <c r="T84" s="759"/>
      <c r="U84" s="759"/>
      <c r="V84" s="759"/>
      <c r="W84" s="759"/>
      <c r="X84" s="759"/>
      <c r="Y84" s="759"/>
      <c r="Z84" s="759"/>
      <c r="AA84" s="759"/>
      <c r="AB84" s="759"/>
      <c r="AC84" s="759"/>
      <c r="AD84" s="759"/>
      <c r="AE84" s="759"/>
      <c r="AF84" s="759"/>
      <c r="AG84" s="759"/>
      <c r="AH84" s="759"/>
      <c r="AI84" s="759"/>
      <c r="AJ84" s="759"/>
      <c r="AK84" s="759"/>
      <c r="AL84" s="759"/>
      <c r="AM84" s="759"/>
      <c r="AN84" s="759"/>
      <c r="AO84" s="759"/>
      <c r="AP84" s="759"/>
      <c r="AQ84" s="759"/>
      <c r="AR84" s="759"/>
      <c r="AS84" s="759"/>
      <c r="AT84" s="759"/>
      <c r="AU84" s="759"/>
      <c r="AV84" s="759"/>
      <c r="AW84" s="759"/>
      <c r="AX84" s="759"/>
      <c r="AY84" s="759"/>
      <c r="AZ84" s="759"/>
      <c r="BA84" s="759"/>
      <c r="BB84" s="759"/>
      <c r="BC84" s="759"/>
      <c r="BD84" s="759"/>
      <c r="BE84" s="759"/>
      <c r="BF84" s="759"/>
      <c r="BG84" s="759"/>
      <c r="BH84" s="759"/>
      <c r="BI84" s="759"/>
      <c r="BJ84" s="759"/>
      <c r="BK84" s="759"/>
      <c r="BL84" s="759"/>
      <c r="BM84" s="759"/>
      <c r="BN84" s="759"/>
      <c r="BO84" s="759"/>
      <c r="BP84" s="759"/>
      <c r="BQ84" s="759"/>
      <c r="BR84" s="759"/>
      <c r="BS84" s="759"/>
      <c r="BT84" s="759"/>
      <c r="BU84" s="759"/>
      <c r="BV84" s="759"/>
      <c r="BW84" s="759"/>
      <c r="BX84" s="759"/>
      <c r="BY84" s="759"/>
      <c r="BZ84" s="759"/>
      <c r="CA84" s="760"/>
    </row>
    <row r="85" spans="1:79" ht="7.5" customHeight="1">
      <c r="A85" s="759"/>
      <c r="B85" s="759"/>
      <c r="C85" s="759"/>
      <c r="D85" s="759"/>
      <c r="E85" s="759"/>
      <c r="F85" s="759"/>
      <c r="G85" s="759"/>
      <c r="H85" s="759"/>
      <c r="I85" s="759"/>
      <c r="J85" s="759"/>
      <c r="K85" s="759"/>
      <c r="L85" s="759"/>
      <c r="M85" s="759"/>
      <c r="N85" s="759"/>
      <c r="O85" s="759"/>
      <c r="P85" s="759"/>
      <c r="Q85" s="759"/>
      <c r="R85" s="759"/>
      <c r="S85" s="759"/>
      <c r="T85" s="759"/>
      <c r="U85" s="759"/>
      <c r="V85" s="759"/>
      <c r="W85" s="759"/>
      <c r="X85" s="759"/>
      <c r="Y85" s="759"/>
      <c r="Z85" s="759"/>
      <c r="AA85" s="759"/>
      <c r="AB85" s="759"/>
      <c r="AC85" s="759"/>
      <c r="AD85" s="759"/>
      <c r="AE85" s="759"/>
      <c r="AF85" s="759"/>
      <c r="AG85" s="759"/>
      <c r="AH85" s="759"/>
      <c r="AI85" s="759"/>
      <c r="AJ85" s="759"/>
      <c r="AK85" s="759"/>
      <c r="AL85" s="759"/>
      <c r="AM85" s="759"/>
      <c r="AN85" s="759"/>
      <c r="AO85" s="759"/>
      <c r="AP85" s="759"/>
      <c r="AQ85" s="759"/>
      <c r="AR85" s="759"/>
      <c r="AS85" s="759"/>
      <c r="AT85" s="759"/>
      <c r="AU85" s="759"/>
      <c r="AV85" s="759"/>
      <c r="AW85" s="759"/>
      <c r="AX85" s="759"/>
      <c r="AY85" s="759"/>
      <c r="AZ85" s="759"/>
      <c r="BA85" s="759"/>
      <c r="BB85" s="759"/>
      <c r="BC85" s="759"/>
      <c r="BD85" s="759"/>
      <c r="BE85" s="759"/>
      <c r="BF85" s="759"/>
      <c r="BG85" s="759"/>
      <c r="BH85" s="759"/>
      <c r="BI85" s="759"/>
      <c r="BJ85" s="759"/>
      <c r="BK85" s="759"/>
      <c r="BL85" s="759"/>
      <c r="BM85" s="759"/>
      <c r="BN85" s="759"/>
      <c r="BO85" s="759"/>
      <c r="BP85" s="759"/>
      <c r="BQ85" s="759"/>
      <c r="BR85" s="759"/>
      <c r="BS85" s="759"/>
      <c r="BT85" s="759"/>
      <c r="BU85" s="759"/>
      <c r="BV85" s="759"/>
      <c r="BW85" s="759"/>
      <c r="BX85" s="759"/>
      <c r="BY85" s="759"/>
      <c r="BZ85" s="759"/>
      <c r="CA85" s="760"/>
    </row>
    <row r="86" spans="1:79" ht="7.5" customHeight="1">
      <c r="A86" s="759"/>
      <c r="B86" s="759"/>
      <c r="C86" s="759"/>
      <c r="D86" s="759"/>
      <c r="E86" s="759"/>
      <c r="F86" s="759"/>
      <c r="G86" s="759"/>
      <c r="H86" s="759"/>
      <c r="I86" s="759"/>
      <c r="J86" s="759"/>
      <c r="K86" s="759"/>
      <c r="L86" s="759"/>
      <c r="M86" s="759"/>
      <c r="N86" s="759"/>
      <c r="O86" s="759"/>
      <c r="P86" s="759"/>
      <c r="Q86" s="759"/>
      <c r="R86" s="759"/>
      <c r="S86" s="759"/>
      <c r="T86" s="759"/>
      <c r="U86" s="759"/>
      <c r="V86" s="759"/>
      <c r="W86" s="759"/>
      <c r="X86" s="759"/>
      <c r="Y86" s="759"/>
      <c r="Z86" s="759"/>
      <c r="AA86" s="759"/>
      <c r="AB86" s="759"/>
      <c r="AC86" s="759"/>
      <c r="AD86" s="759"/>
      <c r="AE86" s="759"/>
      <c r="AF86" s="759"/>
      <c r="AG86" s="759"/>
      <c r="AH86" s="759"/>
      <c r="AI86" s="759"/>
      <c r="AJ86" s="759"/>
      <c r="AK86" s="759"/>
      <c r="AL86" s="759"/>
      <c r="AM86" s="759"/>
      <c r="AN86" s="759"/>
      <c r="AO86" s="759"/>
      <c r="AP86" s="759"/>
      <c r="AQ86" s="759"/>
      <c r="AR86" s="759"/>
      <c r="AS86" s="759"/>
      <c r="AT86" s="759"/>
      <c r="AU86" s="759"/>
      <c r="AV86" s="759"/>
      <c r="AW86" s="759"/>
      <c r="AX86" s="759"/>
      <c r="AY86" s="759"/>
      <c r="AZ86" s="759"/>
      <c r="BA86" s="759"/>
      <c r="BB86" s="759"/>
      <c r="BC86" s="759"/>
      <c r="BD86" s="759"/>
      <c r="BE86" s="759"/>
      <c r="BF86" s="759"/>
      <c r="BG86" s="759"/>
      <c r="BH86" s="759"/>
      <c r="BI86" s="759"/>
      <c r="BJ86" s="759"/>
      <c r="BK86" s="759"/>
      <c r="BL86" s="759"/>
      <c r="BM86" s="759"/>
      <c r="BN86" s="759"/>
      <c r="BO86" s="759"/>
      <c r="BP86" s="759"/>
      <c r="BQ86" s="759"/>
      <c r="BR86" s="759"/>
      <c r="BS86" s="759"/>
      <c r="BT86" s="759"/>
      <c r="BU86" s="759"/>
      <c r="BV86" s="759"/>
      <c r="BW86" s="759"/>
      <c r="BX86" s="759"/>
      <c r="BY86" s="759"/>
      <c r="BZ86" s="759"/>
      <c r="CA86" s="760"/>
    </row>
  </sheetData>
  <mergeCells count="134">
    <mergeCell ref="I1:AV2"/>
    <mergeCell ref="AW1:CA2"/>
    <mergeCell ref="I3:AV4"/>
    <mergeCell ref="AW3:CA4"/>
    <mergeCell ref="I5:AV7"/>
    <mergeCell ref="AW5:AY6"/>
    <mergeCell ref="AZ5:CA6"/>
    <mergeCell ref="BP14:BR15"/>
    <mergeCell ref="BS14:BU15"/>
    <mergeCell ref="BV14:BX15"/>
    <mergeCell ref="BY14:CA15"/>
    <mergeCell ref="A16:BE17"/>
    <mergeCell ref="BF16:CA17"/>
    <mergeCell ref="A12:AQ15"/>
    <mergeCell ref="AR12:BC15"/>
    <mergeCell ref="BD12:BI13"/>
    <mergeCell ref="BJ12:BO13"/>
    <mergeCell ref="BP12:CA13"/>
    <mergeCell ref="BD14:BF15"/>
    <mergeCell ref="BG14:BI15"/>
    <mergeCell ref="BJ14:BL15"/>
    <mergeCell ref="BM14:BO15"/>
    <mergeCell ref="A19:D20"/>
    <mergeCell ref="E19:G21"/>
    <mergeCell ref="H19:AH19"/>
    <mergeCell ref="AI19:AK19"/>
    <mergeCell ref="AL19:AN21"/>
    <mergeCell ref="AO19:CA19"/>
    <mergeCell ref="H20:AH21"/>
    <mergeCell ref="AI20:AK21"/>
    <mergeCell ref="AO20:CA21"/>
    <mergeCell ref="A21:D30"/>
    <mergeCell ref="E25:G27"/>
    <mergeCell ref="H25:AK25"/>
    <mergeCell ref="AL25:AN27"/>
    <mergeCell ref="AO25:CA25"/>
    <mergeCell ref="H26:AK27"/>
    <mergeCell ref="AO26:CA27"/>
    <mergeCell ref="E22:G24"/>
    <mergeCell ref="H22:AK22"/>
    <mergeCell ref="AL22:AN24"/>
    <mergeCell ref="AO22:CA22"/>
    <mergeCell ref="H23:AK24"/>
    <mergeCell ref="AO23:CA24"/>
    <mergeCell ref="E28:G30"/>
    <mergeCell ref="H28:AK28"/>
    <mergeCell ref="AL28:AN30"/>
    <mergeCell ref="AO28:BJ28"/>
    <mergeCell ref="BK28:BM30"/>
    <mergeCell ref="BN28:CA28"/>
    <mergeCell ref="H29:AK30"/>
    <mergeCell ref="AO29:BJ30"/>
    <mergeCell ref="BN29:CA30"/>
    <mergeCell ref="A32:A39"/>
    <mergeCell ref="B32:D39"/>
    <mergeCell ref="E32:F34"/>
    <mergeCell ref="G32:T32"/>
    <mergeCell ref="U32:CA32"/>
    <mergeCell ref="G33:T34"/>
    <mergeCell ref="U33:AE34"/>
    <mergeCell ref="AF33:AQ34"/>
    <mergeCell ref="AR33:BC34"/>
    <mergeCell ref="BD33:BO34"/>
    <mergeCell ref="E37:F39"/>
    <mergeCell ref="G37:T39"/>
    <mergeCell ref="U37:AB39"/>
    <mergeCell ref="AC37:AE39"/>
    <mergeCell ref="AF37:AN39"/>
    <mergeCell ref="AO37:AQ39"/>
    <mergeCell ref="BP33:CA34"/>
    <mergeCell ref="E35:F36"/>
    <mergeCell ref="G35:T36"/>
    <mergeCell ref="U35:AE36"/>
    <mergeCell ref="AF35:AQ36"/>
    <mergeCell ref="AR35:BC36"/>
    <mergeCell ref="BD35:BO36"/>
    <mergeCell ref="BP35:CA36"/>
    <mergeCell ref="F73:M74"/>
    <mergeCell ref="AP55:BC59"/>
    <mergeCell ref="BD55:CA59"/>
    <mergeCell ref="AR37:AZ39"/>
    <mergeCell ref="BA37:BC39"/>
    <mergeCell ref="BD37:BO37"/>
    <mergeCell ref="BP37:CA37"/>
    <mergeCell ref="BD38:BO39"/>
    <mergeCell ref="BP38:CA39"/>
    <mergeCell ref="A43:A51"/>
    <mergeCell ref="B43:CA50"/>
    <mergeCell ref="A52:A59"/>
    <mergeCell ref="B52:G59"/>
    <mergeCell ref="AT52:BF53"/>
    <mergeCell ref="BG52:CA53"/>
    <mergeCell ref="A81:CA86"/>
    <mergeCell ref="E67:K68"/>
    <mergeCell ref="BM77:BQ80"/>
    <mergeCell ref="BR77:BU80"/>
    <mergeCell ref="BV77:CA80"/>
    <mergeCell ref="E78:J79"/>
    <mergeCell ref="K78:AD79"/>
    <mergeCell ref="AE78:AG79"/>
    <mergeCell ref="AH78:AP79"/>
    <mergeCell ref="N73:O74"/>
    <mergeCell ref="AC73:AJ74"/>
    <mergeCell ref="AK73:AL74"/>
    <mergeCell ref="AR75:CA76"/>
    <mergeCell ref="E76:J77"/>
    <mergeCell ref="K76:AP77"/>
    <mergeCell ref="AR77:BA80"/>
    <mergeCell ref="BB77:BD80"/>
    <mergeCell ref="BE77:BH80"/>
    <mergeCell ref="BI77:BL80"/>
    <mergeCell ref="A61:A80"/>
    <mergeCell ref="B61:D80"/>
    <mergeCell ref="E61:AQ61"/>
    <mergeCell ref="AR61:CA74"/>
    <mergeCell ref="E66:AQ66"/>
    <mergeCell ref="E69:K70"/>
    <mergeCell ref="I8:AV10"/>
    <mergeCell ref="A1:H11"/>
    <mergeCell ref="AW8:CA10"/>
    <mergeCell ref="H52:T53"/>
    <mergeCell ref="U52:AS53"/>
    <mergeCell ref="H54:T56"/>
    <mergeCell ref="H57:T59"/>
    <mergeCell ref="U54:AO56"/>
    <mergeCell ref="U57:AO59"/>
    <mergeCell ref="L67:AP68"/>
    <mergeCell ref="L69:AP70"/>
    <mergeCell ref="A41:A42"/>
    <mergeCell ref="B41:D42"/>
    <mergeCell ref="E41:G42"/>
    <mergeCell ref="H41:BC42"/>
    <mergeCell ref="BD41:BF42"/>
    <mergeCell ref="BG41:CA42"/>
  </mergeCells>
  <pageMargins left="0.15748031496062992" right="0.11811023622047245" top="0.39370078740157483" bottom="0.39370078740157483" header="0.31496062992125984" footer="0.31496062992125984"/>
  <pageSetup scale="9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0000"/>
  </sheetPr>
  <dimension ref="A1:CA160"/>
  <sheetViews>
    <sheetView view="pageBreakPreview" zoomScale="110" zoomScaleNormal="140" zoomScaleSheetLayoutView="110" workbookViewId="0">
      <selection activeCell="I3" sqref="I3:AV4"/>
    </sheetView>
  </sheetViews>
  <sheetFormatPr baseColWidth="10" defaultColWidth="1.28515625" defaultRowHeight="7.5" customHeight="1"/>
  <cols>
    <col min="1" max="1" width="1.85546875" style="9" customWidth="1"/>
    <col min="2" max="6" width="1.5703125" style="9" customWidth="1"/>
    <col min="7" max="7" width="1.28515625" style="9"/>
    <col min="8" max="43" width="1.5703125" style="9" customWidth="1"/>
    <col min="44" max="79" width="1.140625" style="9" customWidth="1"/>
    <col min="80" max="16384" width="1.28515625" style="9"/>
  </cols>
  <sheetData>
    <row r="1" spans="1:79" ht="7.5" customHeight="1">
      <c r="A1" s="741"/>
      <c r="B1" s="741"/>
      <c r="C1" s="741"/>
      <c r="D1" s="741"/>
      <c r="E1" s="741"/>
      <c r="F1" s="741"/>
      <c r="G1" s="741"/>
      <c r="H1" s="741"/>
      <c r="I1" s="393" t="s">
        <v>455</v>
      </c>
      <c r="J1" s="394"/>
      <c r="K1" s="394"/>
      <c r="L1" s="394"/>
      <c r="M1" s="394"/>
      <c r="N1" s="394"/>
      <c r="O1" s="394"/>
      <c r="P1" s="394"/>
      <c r="Q1" s="394"/>
      <c r="R1" s="394"/>
      <c r="S1" s="394"/>
      <c r="T1" s="394"/>
      <c r="U1" s="394"/>
      <c r="V1" s="394"/>
      <c r="W1" s="394"/>
      <c r="X1" s="394"/>
      <c r="Y1" s="394"/>
      <c r="Z1" s="394"/>
      <c r="AA1" s="394"/>
      <c r="AB1" s="394"/>
      <c r="AC1" s="394"/>
      <c r="AD1" s="394"/>
      <c r="AE1" s="394"/>
      <c r="AF1" s="394"/>
      <c r="AG1" s="394"/>
      <c r="AH1" s="394"/>
      <c r="AI1" s="394"/>
      <c r="AJ1" s="394"/>
      <c r="AK1" s="394"/>
      <c r="AL1" s="394"/>
      <c r="AM1" s="394"/>
      <c r="AN1" s="394"/>
      <c r="AO1" s="394"/>
      <c r="AP1" s="394"/>
      <c r="AQ1" s="394"/>
      <c r="AR1" s="394"/>
      <c r="AS1" s="394"/>
      <c r="AT1" s="394"/>
      <c r="AU1" s="394"/>
      <c r="AV1" s="395"/>
      <c r="AW1" s="398" t="s">
        <v>97</v>
      </c>
      <c r="AX1" s="399"/>
      <c r="AY1" s="399"/>
      <c r="AZ1" s="399"/>
      <c r="BA1" s="399"/>
      <c r="BB1" s="399"/>
      <c r="BC1" s="399"/>
      <c r="BD1" s="399"/>
      <c r="BE1" s="399"/>
      <c r="BF1" s="399"/>
      <c r="BG1" s="399"/>
      <c r="BH1" s="399"/>
      <c r="BI1" s="399"/>
      <c r="BJ1" s="399"/>
      <c r="BK1" s="399"/>
      <c r="BL1" s="399"/>
      <c r="BM1" s="399"/>
      <c r="BN1" s="399"/>
      <c r="BO1" s="399"/>
      <c r="BP1" s="399"/>
      <c r="BQ1" s="399"/>
      <c r="BR1" s="399"/>
      <c r="BS1" s="399"/>
      <c r="BT1" s="399"/>
      <c r="BU1" s="399"/>
      <c r="BV1" s="399"/>
      <c r="BW1" s="399"/>
      <c r="BX1" s="399"/>
      <c r="BY1" s="399"/>
      <c r="BZ1" s="399"/>
      <c r="CA1" s="400"/>
    </row>
    <row r="2" spans="1:79" ht="7.5" customHeight="1">
      <c r="A2" s="741"/>
      <c r="B2" s="741"/>
      <c r="C2" s="741"/>
      <c r="D2" s="741"/>
      <c r="E2" s="741"/>
      <c r="F2" s="741"/>
      <c r="G2" s="741"/>
      <c r="H2" s="741"/>
      <c r="I2" s="396"/>
      <c r="J2" s="396"/>
      <c r="K2" s="396"/>
      <c r="L2" s="396"/>
      <c r="M2" s="396"/>
      <c r="N2" s="396"/>
      <c r="O2" s="396"/>
      <c r="P2" s="396"/>
      <c r="Q2" s="396"/>
      <c r="R2" s="396"/>
      <c r="S2" s="396"/>
      <c r="T2" s="396"/>
      <c r="U2" s="396"/>
      <c r="V2" s="396"/>
      <c r="W2" s="396"/>
      <c r="X2" s="396"/>
      <c r="Y2" s="396"/>
      <c r="Z2" s="396"/>
      <c r="AA2" s="396"/>
      <c r="AB2" s="396"/>
      <c r="AC2" s="396"/>
      <c r="AD2" s="396"/>
      <c r="AE2" s="396"/>
      <c r="AF2" s="396"/>
      <c r="AG2" s="396"/>
      <c r="AH2" s="396"/>
      <c r="AI2" s="396"/>
      <c r="AJ2" s="396"/>
      <c r="AK2" s="396"/>
      <c r="AL2" s="396"/>
      <c r="AM2" s="396"/>
      <c r="AN2" s="396"/>
      <c r="AO2" s="396"/>
      <c r="AP2" s="396"/>
      <c r="AQ2" s="396"/>
      <c r="AR2" s="396"/>
      <c r="AS2" s="396"/>
      <c r="AT2" s="396"/>
      <c r="AU2" s="396"/>
      <c r="AV2" s="397"/>
      <c r="AW2" s="401"/>
      <c r="AX2" s="402"/>
      <c r="AY2" s="402"/>
      <c r="AZ2" s="402"/>
      <c r="BA2" s="402"/>
      <c r="BB2" s="402"/>
      <c r="BC2" s="402"/>
      <c r="BD2" s="402"/>
      <c r="BE2" s="402"/>
      <c r="BF2" s="402"/>
      <c r="BG2" s="402"/>
      <c r="BH2" s="402"/>
      <c r="BI2" s="402"/>
      <c r="BJ2" s="402"/>
      <c r="BK2" s="402"/>
      <c r="BL2" s="402"/>
      <c r="BM2" s="402"/>
      <c r="BN2" s="402"/>
      <c r="BO2" s="402"/>
      <c r="BP2" s="402"/>
      <c r="BQ2" s="402"/>
      <c r="BR2" s="402"/>
      <c r="BS2" s="402"/>
      <c r="BT2" s="402"/>
      <c r="BU2" s="402"/>
      <c r="BV2" s="402"/>
      <c r="BW2" s="402"/>
      <c r="BX2" s="402"/>
      <c r="BY2" s="402"/>
      <c r="BZ2" s="402"/>
      <c r="CA2" s="403"/>
    </row>
    <row r="3" spans="1:79" ht="7.5" customHeight="1">
      <c r="A3" s="741"/>
      <c r="B3" s="741"/>
      <c r="C3" s="741"/>
      <c r="D3" s="741"/>
      <c r="E3" s="741"/>
      <c r="F3" s="741"/>
      <c r="G3" s="741"/>
      <c r="H3" s="741"/>
      <c r="I3" s="404" t="s">
        <v>1</v>
      </c>
      <c r="J3" s="404"/>
      <c r="K3" s="404"/>
      <c r="L3" s="404"/>
      <c r="M3" s="404"/>
      <c r="N3" s="404"/>
      <c r="O3" s="404"/>
      <c r="P3" s="404"/>
      <c r="Q3" s="404"/>
      <c r="R3" s="404"/>
      <c r="S3" s="404"/>
      <c r="T3" s="404"/>
      <c r="U3" s="404"/>
      <c r="V3" s="404"/>
      <c r="W3" s="404"/>
      <c r="X3" s="404"/>
      <c r="Y3" s="404"/>
      <c r="Z3" s="404"/>
      <c r="AA3" s="404"/>
      <c r="AB3" s="404"/>
      <c r="AC3" s="404"/>
      <c r="AD3" s="404"/>
      <c r="AE3" s="404"/>
      <c r="AF3" s="404"/>
      <c r="AG3" s="404"/>
      <c r="AH3" s="404"/>
      <c r="AI3" s="404"/>
      <c r="AJ3" s="404"/>
      <c r="AK3" s="404"/>
      <c r="AL3" s="404"/>
      <c r="AM3" s="404"/>
      <c r="AN3" s="404"/>
      <c r="AO3" s="404"/>
      <c r="AP3" s="404"/>
      <c r="AQ3" s="404"/>
      <c r="AR3" s="404"/>
      <c r="AS3" s="404"/>
      <c r="AT3" s="404"/>
      <c r="AU3" s="404"/>
      <c r="AV3" s="404"/>
      <c r="AW3" s="405" t="s">
        <v>0</v>
      </c>
      <c r="AX3" s="406"/>
      <c r="AY3" s="406"/>
      <c r="AZ3" s="406"/>
      <c r="BA3" s="406"/>
      <c r="BB3" s="406"/>
      <c r="BC3" s="406"/>
      <c r="BD3" s="406"/>
      <c r="BE3" s="406"/>
      <c r="BF3" s="406"/>
      <c r="BG3" s="406"/>
      <c r="BH3" s="406"/>
      <c r="BI3" s="406"/>
      <c r="BJ3" s="406"/>
      <c r="BK3" s="406"/>
      <c r="BL3" s="406"/>
      <c r="BM3" s="406"/>
      <c r="BN3" s="406"/>
      <c r="BO3" s="406"/>
      <c r="BP3" s="406"/>
      <c r="BQ3" s="406"/>
      <c r="BR3" s="406"/>
      <c r="BS3" s="406"/>
      <c r="BT3" s="406"/>
      <c r="BU3" s="406"/>
      <c r="BV3" s="406"/>
      <c r="BW3" s="406"/>
      <c r="BX3" s="406"/>
      <c r="BY3" s="406"/>
      <c r="BZ3" s="406"/>
      <c r="CA3" s="407"/>
    </row>
    <row r="4" spans="1:79" ht="8.25" customHeight="1">
      <c r="A4" s="741"/>
      <c r="B4" s="741"/>
      <c r="C4" s="741"/>
      <c r="D4" s="741"/>
      <c r="E4" s="741"/>
      <c r="F4" s="741"/>
      <c r="G4" s="741"/>
      <c r="H4" s="741"/>
      <c r="I4" s="404"/>
      <c r="J4" s="404"/>
      <c r="K4" s="404"/>
      <c r="L4" s="404"/>
      <c r="M4" s="404"/>
      <c r="N4" s="404"/>
      <c r="O4" s="404"/>
      <c r="P4" s="404"/>
      <c r="Q4" s="404"/>
      <c r="R4" s="404"/>
      <c r="S4" s="404"/>
      <c r="T4" s="404"/>
      <c r="U4" s="404"/>
      <c r="V4" s="404"/>
      <c r="W4" s="404"/>
      <c r="X4" s="404"/>
      <c r="Y4" s="404"/>
      <c r="Z4" s="404"/>
      <c r="AA4" s="404"/>
      <c r="AB4" s="404"/>
      <c r="AC4" s="404"/>
      <c r="AD4" s="404"/>
      <c r="AE4" s="404"/>
      <c r="AF4" s="404"/>
      <c r="AG4" s="404"/>
      <c r="AH4" s="404"/>
      <c r="AI4" s="404"/>
      <c r="AJ4" s="404"/>
      <c r="AK4" s="404"/>
      <c r="AL4" s="404"/>
      <c r="AM4" s="404"/>
      <c r="AN4" s="404"/>
      <c r="AO4" s="404"/>
      <c r="AP4" s="404"/>
      <c r="AQ4" s="404"/>
      <c r="AR4" s="404"/>
      <c r="AS4" s="404"/>
      <c r="AT4" s="404"/>
      <c r="AU4" s="404"/>
      <c r="AV4" s="404"/>
      <c r="AW4" s="408"/>
      <c r="AX4" s="409"/>
      <c r="AY4" s="409"/>
      <c r="AZ4" s="409"/>
      <c r="BA4" s="409"/>
      <c r="BB4" s="409"/>
      <c r="BC4" s="409"/>
      <c r="BD4" s="409"/>
      <c r="BE4" s="409"/>
      <c r="BF4" s="409"/>
      <c r="BG4" s="409"/>
      <c r="BH4" s="409"/>
      <c r="BI4" s="409"/>
      <c r="BJ4" s="409"/>
      <c r="BK4" s="409"/>
      <c r="BL4" s="409"/>
      <c r="BM4" s="409"/>
      <c r="BN4" s="409"/>
      <c r="BO4" s="409"/>
      <c r="BP4" s="409"/>
      <c r="BQ4" s="409"/>
      <c r="BR4" s="409"/>
      <c r="BS4" s="409"/>
      <c r="BT4" s="409"/>
      <c r="BU4" s="409"/>
      <c r="BV4" s="409"/>
      <c r="BW4" s="409"/>
      <c r="BX4" s="409"/>
      <c r="BY4" s="409"/>
      <c r="BZ4" s="409"/>
      <c r="CA4" s="410"/>
    </row>
    <row r="5" spans="1:79" ht="7.5" customHeight="1">
      <c r="A5" s="741"/>
      <c r="B5" s="741"/>
      <c r="C5" s="741"/>
      <c r="D5" s="741"/>
      <c r="E5" s="741"/>
      <c r="F5" s="741"/>
      <c r="G5" s="741"/>
      <c r="H5" s="741"/>
      <c r="I5" s="404" t="s">
        <v>2</v>
      </c>
      <c r="J5" s="404"/>
      <c r="K5" s="404"/>
      <c r="L5" s="404"/>
      <c r="M5" s="404"/>
      <c r="N5" s="404"/>
      <c r="O5" s="404"/>
      <c r="P5" s="404"/>
      <c r="Q5" s="404"/>
      <c r="R5" s="404"/>
      <c r="S5" s="404"/>
      <c r="T5" s="404"/>
      <c r="U5" s="404"/>
      <c r="V5" s="404"/>
      <c r="W5" s="404"/>
      <c r="X5" s="404"/>
      <c r="Y5" s="404"/>
      <c r="Z5" s="404"/>
      <c r="AA5" s="404"/>
      <c r="AB5" s="404"/>
      <c r="AC5" s="404"/>
      <c r="AD5" s="404"/>
      <c r="AE5" s="404"/>
      <c r="AF5" s="404"/>
      <c r="AG5" s="404"/>
      <c r="AH5" s="404"/>
      <c r="AI5" s="404"/>
      <c r="AJ5" s="404"/>
      <c r="AK5" s="404"/>
      <c r="AL5" s="404"/>
      <c r="AM5" s="404"/>
      <c r="AN5" s="404"/>
      <c r="AO5" s="404"/>
      <c r="AP5" s="404"/>
      <c r="AQ5" s="404"/>
      <c r="AR5" s="404"/>
      <c r="AS5" s="404"/>
      <c r="AT5" s="404"/>
      <c r="AU5" s="404"/>
      <c r="AV5" s="411"/>
      <c r="AW5" s="414" t="s">
        <v>59</v>
      </c>
      <c r="AX5" s="415"/>
      <c r="AY5" s="416"/>
      <c r="AZ5" s="420">
        <f ca="1">+RANDBETWEEN(20252000,20252999)</f>
        <v>20252504</v>
      </c>
      <c r="BA5" s="420"/>
      <c r="BB5" s="420"/>
      <c r="BC5" s="420"/>
      <c r="BD5" s="420"/>
      <c r="BE5" s="420"/>
      <c r="BF5" s="420"/>
      <c r="BG5" s="420"/>
      <c r="BH5" s="420"/>
      <c r="BI5" s="420"/>
      <c r="BJ5" s="420"/>
      <c r="BK5" s="420"/>
      <c r="BL5" s="420"/>
      <c r="BM5" s="420"/>
      <c r="BN5" s="420"/>
      <c r="BO5" s="420"/>
      <c r="BP5" s="420"/>
      <c r="BQ5" s="420"/>
      <c r="BR5" s="420"/>
      <c r="BS5" s="420"/>
      <c r="BT5" s="420"/>
      <c r="BU5" s="420"/>
      <c r="BV5" s="420"/>
      <c r="BW5" s="420"/>
      <c r="BX5" s="420"/>
      <c r="BY5" s="420"/>
      <c r="BZ5" s="420"/>
      <c r="CA5" s="421"/>
    </row>
    <row r="6" spans="1:79" ht="5.25" customHeight="1">
      <c r="A6" s="741"/>
      <c r="B6" s="741"/>
      <c r="C6" s="741"/>
      <c r="D6" s="741"/>
      <c r="E6" s="741"/>
      <c r="F6" s="741"/>
      <c r="G6" s="741"/>
      <c r="H6" s="741"/>
      <c r="I6" s="404"/>
      <c r="J6" s="404"/>
      <c r="K6" s="404"/>
      <c r="L6" s="404"/>
      <c r="M6" s="404"/>
      <c r="N6" s="404"/>
      <c r="O6" s="404"/>
      <c r="P6" s="404"/>
      <c r="Q6" s="404"/>
      <c r="R6" s="404"/>
      <c r="S6" s="404"/>
      <c r="T6" s="404"/>
      <c r="U6" s="404"/>
      <c r="V6" s="404"/>
      <c r="W6" s="404"/>
      <c r="X6" s="404"/>
      <c r="Y6" s="404"/>
      <c r="Z6" s="404"/>
      <c r="AA6" s="404"/>
      <c r="AB6" s="404"/>
      <c r="AC6" s="404"/>
      <c r="AD6" s="404"/>
      <c r="AE6" s="404"/>
      <c r="AF6" s="404"/>
      <c r="AG6" s="404"/>
      <c r="AH6" s="404"/>
      <c r="AI6" s="404"/>
      <c r="AJ6" s="404"/>
      <c r="AK6" s="404"/>
      <c r="AL6" s="404"/>
      <c r="AM6" s="404"/>
      <c r="AN6" s="404"/>
      <c r="AO6" s="404"/>
      <c r="AP6" s="404"/>
      <c r="AQ6" s="404"/>
      <c r="AR6" s="404"/>
      <c r="AS6" s="404"/>
      <c r="AT6" s="404"/>
      <c r="AU6" s="404"/>
      <c r="AV6" s="411"/>
      <c r="AW6" s="417"/>
      <c r="AX6" s="418"/>
      <c r="AY6" s="419"/>
      <c r="AZ6" s="420"/>
      <c r="BA6" s="420"/>
      <c r="BB6" s="420"/>
      <c r="BC6" s="420"/>
      <c r="BD6" s="420"/>
      <c r="BE6" s="420"/>
      <c r="BF6" s="420"/>
      <c r="BG6" s="420"/>
      <c r="BH6" s="420"/>
      <c r="BI6" s="420"/>
      <c r="BJ6" s="420"/>
      <c r="BK6" s="420"/>
      <c r="BL6" s="420"/>
      <c r="BM6" s="420"/>
      <c r="BN6" s="420"/>
      <c r="BO6" s="420"/>
      <c r="BP6" s="420"/>
      <c r="BQ6" s="420"/>
      <c r="BR6" s="420"/>
      <c r="BS6" s="420"/>
      <c r="BT6" s="420"/>
      <c r="BU6" s="420"/>
      <c r="BV6" s="420"/>
      <c r="BW6" s="420"/>
      <c r="BX6" s="420"/>
      <c r="BY6" s="420"/>
      <c r="BZ6" s="420"/>
      <c r="CA6" s="421"/>
    </row>
    <row r="7" spans="1:79" ht="2.25" customHeight="1">
      <c r="A7" s="741"/>
      <c r="B7" s="741"/>
      <c r="C7" s="741"/>
      <c r="D7" s="741"/>
      <c r="E7" s="741"/>
      <c r="F7" s="741"/>
      <c r="G7" s="741"/>
      <c r="H7" s="741"/>
      <c r="I7" s="412"/>
      <c r="J7" s="412"/>
      <c r="K7" s="412"/>
      <c r="L7" s="412"/>
      <c r="M7" s="412"/>
      <c r="N7" s="412"/>
      <c r="O7" s="412"/>
      <c r="P7" s="412"/>
      <c r="Q7" s="412"/>
      <c r="R7" s="412"/>
      <c r="S7" s="412"/>
      <c r="T7" s="412"/>
      <c r="U7" s="412"/>
      <c r="V7" s="412"/>
      <c r="W7" s="412"/>
      <c r="X7" s="412"/>
      <c r="Y7" s="412"/>
      <c r="Z7" s="412"/>
      <c r="AA7" s="412"/>
      <c r="AB7" s="412"/>
      <c r="AC7" s="412"/>
      <c r="AD7" s="412"/>
      <c r="AE7" s="412"/>
      <c r="AF7" s="412"/>
      <c r="AG7" s="412"/>
      <c r="AH7" s="412"/>
      <c r="AI7" s="412"/>
      <c r="AJ7" s="412"/>
      <c r="AK7" s="412"/>
      <c r="AL7" s="412"/>
      <c r="AM7" s="412"/>
      <c r="AN7" s="412"/>
      <c r="AO7" s="412"/>
      <c r="AP7" s="412"/>
      <c r="AQ7" s="412"/>
      <c r="AR7" s="412"/>
      <c r="AS7" s="412"/>
      <c r="AT7" s="412"/>
      <c r="AU7" s="412"/>
      <c r="AV7" s="413"/>
      <c r="AW7" s="37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61"/>
    </row>
    <row r="8" spans="1:79" ht="7.5" customHeight="1">
      <c r="A8" s="741"/>
      <c r="B8" s="741"/>
      <c r="C8" s="741"/>
      <c r="D8" s="741"/>
      <c r="E8" s="741"/>
      <c r="F8" s="741"/>
      <c r="G8" s="741"/>
      <c r="H8" s="741"/>
      <c r="I8" s="423" t="s">
        <v>413</v>
      </c>
      <c r="J8" s="423"/>
      <c r="K8" s="423"/>
      <c r="L8" s="423"/>
      <c r="M8" s="423"/>
      <c r="N8" s="423"/>
      <c r="O8" s="423"/>
      <c r="P8" s="423"/>
      <c r="Q8" s="423"/>
      <c r="R8" s="423"/>
      <c r="S8" s="423"/>
      <c r="T8" s="423"/>
      <c r="U8" s="423"/>
      <c r="V8" s="423"/>
      <c r="W8" s="423"/>
      <c r="X8" s="423"/>
      <c r="Y8" s="423"/>
      <c r="Z8" s="423"/>
      <c r="AA8" s="423"/>
      <c r="AB8" s="423"/>
      <c r="AC8" s="423"/>
      <c r="AD8" s="423"/>
      <c r="AE8" s="423"/>
      <c r="AF8" s="423"/>
      <c r="AG8" s="423"/>
      <c r="AH8" s="423"/>
      <c r="AI8" s="423"/>
      <c r="AJ8" s="423"/>
      <c r="AK8" s="423"/>
      <c r="AL8" s="423"/>
      <c r="AM8" s="423"/>
      <c r="AN8" s="423"/>
      <c r="AO8" s="423"/>
      <c r="AP8" s="423"/>
      <c r="AQ8" s="423"/>
      <c r="AR8" s="423"/>
      <c r="AS8" s="423"/>
      <c r="AT8" s="423"/>
      <c r="AU8" s="423"/>
      <c r="AV8" s="423"/>
      <c r="AW8" s="423"/>
      <c r="AX8" s="423"/>
      <c r="AY8" s="423"/>
      <c r="AZ8" s="423"/>
      <c r="BA8" s="423"/>
      <c r="BB8" s="423"/>
      <c r="BC8" s="423"/>
      <c r="BD8" s="423"/>
      <c r="BE8" s="423"/>
      <c r="BF8" s="423"/>
      <c r="BG8" s="423"/>
      <c r="BH8" s="423"/>
      <c r="BI8" s="423"/>
      <c r="BJ8" s="423"/>
      <c r="BK8" s="423"/>
      <c r="BL8" s="423"/>
      <c r="BM8" s="423"/>
      <c r="BN8" s="423"/>
      <c r="BO8" s="423"/>
      <c r="BP8" s="423"/>
      <c r="BQ8" s="423"/>
      <c r="BR8" s="423"/>
      <c r="BS8" s="423"/>
      <c r="BT8" s="423"/>
      <c r="BU8" s="423"/>
      <c r="BV8" s="423"/>
      <c r="BW8" s="423"/>
      <c r="BX8" s="423"/>
      <c r="BY8" s="423"/>
      <c r="BZ8" s="423"/>
      <c r="CA8" s="424"/>
    </row>
    <row r="9" spans="1:79" ht="7.5" customHeight="1">
      <c r="A9" s="741"/>
      <c r="B9" s="741"/>
      <c r="C9" s="741"/>
      <c r="D9" s="741"/>
      <c r="E9" s="741"/>
      <c r="F9" s="741"/>
      <c r="G9" s="741"/>
      <c r="H9" s="741"/>
      <c r="I9" s="423"/>
      <c r="J9" s="423"/>
      <c r="K9" s="423"/>
      <c r="L9" s="423"/>
      <c r="M9" s="423"/>
      <c r="N9" s="423"/>
      <c r="O9" s="423"/>
      <c r="P9" s="423"/>
      <c r="Q9" s="423"/>
      <c r="R9" s="423"/>
      <c r="S9" s="423"/>
      <c r="T9" s="423"/>
      <c r="U9" s="423"/>
      <c r="V9" s="423"/>
      <c r="W9" s="423"/>
      <c r="X9" s="423"/>
      <c r="Y9" s="423"/>
      <c r="Z9" s="423"/>
      <c r="AA9" s="423"/>
      <c r="AB9" s="423"/>
      <c r="AC9" s="423"/>
      <c r="AD9" s="423"/>
      <c r="AE9" s="423"/>
      <c r="AF9" s="423"/>
      <c r="AG9" s="423"/>
      <c r="AH9" s="423"/>
      <c r="AI9" s="423"/>
      <c r="AJ9" s="423"/>
      <c r="AK9" s="423"/>
      <c r="AL9" s="423"/>
      <c r="AM9" s="423"/>
      <c r="AN9" s="423"/>
      <c r="AO9" s="423"/>
      <c r="AP9" s="423"/>
      <c r="AQ9" s="423"/>
      <c r="AR9" s="423"/>
      <c r="AS9" s="423"/>
      <c r="AT9" s="423"/>
      <c r="AU9" s="423"/>
      <c r="AV9" s="423"/>
      <c r="AW9" s="423"/>
      <c r="AX9" s="423"/>
      <c r="AY9" s="423"/>
      <c r="AZ9" s="423"/>
      <c r="BA9" s="423"/>
      <c r="BB9" s="423"/>
      <c r="BC9" s="423"/>
      <c r="BD9" s="423"/>
      <c r="BE9" s="423"/>
      <c r="BF9" s="423"/>
      <c r="BG9" s="423"/>
      <c r="BH9" s="423"/>
      <c r="BI9" s="423"/>
      <c r="BJ9" s="423"/>
      <c r="BK9" s="423"/>
      <c r="BL9" s="423"/>
      <c r="BM9" s="423"/>
      <c r="BN9" s="423"/>
      <c r="BO9" s="423"/>
      <c r="BP9" s="423"/>
      <c r="BQ9" s="423"/>
      <c r="BR9" s="423"/>
      <c r="BS9" s="423"/>
      <c r="BT9" s="423"/>
      <c r="BU9" s="423"/>
      <c r="BV9" s="423"/>
      <c r="BW9" s="423"/>
      <c r="BX9" s="423"/>
      <c r="BY9" s="423"/>
      <c r="BZ9" s="423"/>
      <c r="CA9" s="424"/>
    </row>
    <row r="10" spans="1:79" ht="7.5" customHeight="1" thickBot="1">
      <c r="A10" s="1026"/>
      <c r="B10" s="1026"/>
      <c r="C10" s="1026"/>
      <c r="D10" s="1026"/>
      <c r="E10" s="1026"/>
      <c r="F10" s="1026"/>
      <c r="G10" s="1026"/>
      <c r="H10" s="1026"/>
      <c r="I10" s="426"/>
      <c r="J10" s="426"/>
      <c r="K10" s="426"/>
      <c r="L10" s="426"/>
      <c r="M10" s="426"/>
      <c r="N10" s="426"/>
      <c r="O10" s="426"/>
      <c r="P10" s="426"/>
      <c r="Q10" s="426"/>
      <c r="R10" s="426"/>
      <c r="S10" s="426"/>
      <c r="T10" s="426"/>
      <c r="U10" s="426"/>
      <c r="V10" s="426"/>
      <c r="W10" s="426"/>
      <c r="X10" s="426"/>
      <c r="Y10" s="426"/>
      <c r="Z10" s="426"/>
      <c r="AA10" s="426"/>
      <c r="AB10" s="426"/>
      <c r="AC10" s="426"/>
      <c r="AD10" s="426"/>
      <c r="AE10" s="426"/>
      <c r="AF10" s="426"/>
      <c r="AG10" s="426"/>
      <c r="AH10" s="426"/>
      <c r="AI10" s="426"/>
      <c r="AJ10" s="426"/>
      <c r="AK10" s="426"/>
      <c r="AL10" s="426"/>
      <c r="AM10" s="426"/>
      <c r="AN10" s="426"/>
      <c r="AO10" s="426"/>
      <c r="AP10" s="426"/>
      <c r="AQ10" s="426"/>
      <c r="AR10" s="426"/>
      <c r="AS10" s="426"/>
      <c r="AT10" s="426"/>
      <c r="AU10" s="426"/>
      <c r="AV10" s="426"/>
      <c r="AW10" s="426"/>
      <c r="AX10" s="426"/>
      <c r="AY10" s="426"/>
      <c r="AZ10" s="426"/>
      <c r="BA10" s="426"/>
      <c r="BB10" s="426"/>
      <c r="BC10" s="426"/>
      <c r="BD10" s="426"/>
      <c r="BE10" s="426"/>
      <c r="BF10" s="426"/>
      <c r="BG10" s="426"/>
      <c r="BH10" s="426"/>
      <c r="BI10" s="426"/>
      <c r="BJ10" s="426"/>
      <c r="BK10" s="426"/>
      <c r="BL10" s="426"/>
      <c r="BM10" s="426"/>
      <c r="BN10" s="426"/>
      <c r="BO10" s="426"/>
      <c r="BP10" s="426"/>
      <c r="BQ10" s="426"/>
      <c r="BR10" s="426"/>
      <c r="BS10" s="426"/>
      <c r="BT10" s="426"/>
      <c r="BU10" s="426"/>
      <c r="BV10" s="426"/>
      <c r="BW10" s="426"/>
      <c r="BX10" s="426"/>
      <c r="BY10" s="426"/>
      <c r="BZ10" s="426"/>
      <c r="CA10" s="427"/>
    </row>
    <row r="11" spans="1:79" ht="6" customHeight="1">
      <c r="A11" s="62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  <c r="BZ11" s="25"/>
      <c r="CA11" s="63"/>
    </row>
    <row r="12" spans="1:79" ht="6.75" customHeight="1">
      <c r="A12" s="428" t="s">
        <v>76</v>
      </c>
      <c r="B12" s="429"/>
      <c r="C12" s="429"/>
      <c r="D12" s="430"/>
      <c r="E12" s="432"/>
      <c r="F12" s="433"/>
      <c r="G12" s="434"/>
      <c r="H12" s="432"/>
      <c r="I12" s="433"/>
      <c r="J12" s="434"/>
      <c r="K12" s="432"/>
      <c r="L12" s="433"/>
      <c r="M12" s="434"/>
      <c r="N12" s="432"/>
      <c r="O12" s="433"/>
      <c r="P12" s="434"/>
      <c r="Q12" s="438" t="s">
        <v>16</v>
      </c>
      <c r="R12" s="439"/>
      <c r="S12" s="439"/>
      <c r="T12" s="439"/>
      <c r="U12" s="439"/>
      <c r="V12" s="439"/>
      <c r="W12" s="439"/>
      <c r="X12" s="439"/>
      <c r="Y12" s="439"/>
      <c r="Z12" s="439"/>
      <c r="AA12" s="439"/>
      <c r="AB12" s="439"/>
      <c r="AC12" s="439"/>
      <c r="AD12" s="439"/>
      <c r="AE12" s="439"/>
      <c r="AF12" s="439"/>
      <c r="AG12" s="439"/>
      <c r="AH12" s="439"/>
      <c r="AI12" s="439"/>
      <c r="AJ12" s="439"/>
      <c r="AK12" s="439"/>
      <c r="AL12" s="439"/>
      <c r="AM12" s="439"/>
      <c r="AN12" s="439"/>
      <c r="AO12" s="439"/>
      <c r="AP12" s="439"/>
      <c r="AQ12" s="439"/>
      <c r="AR12" s="1083" t="s">
        <v>3</v>
      </c>
      <c r="AS12" s="1083"/>
      <c r="AT12" s="1083"/>
      <c r="AU12" s="1083" t="s">
        <v>4</v>
      </c>
      <c r="AV12" s="1083"/>
      <c r="AW12" s="1083"/>
      <c r="AX12" s="1083" t="s">
        <v>14</v>
      </c>
      <c r="AY12" s="1083"/>
      <c r="AZ12" s="1083"/>
      <c r="BA12" s="1083" t="s">
        <v>13</v>
      </c>
      <c r="BB12" s="1083"/>
      <c r="BC12" s="1083"/>
      <c r="BD12" s="1083" t="s">
        <v>12</v>
      </c>
      <c r="BE12" s="1083"/>
      <c r="BF12" s="1083"/>
      <c r="BG12" s="1083" t="s">
        <v>11</v>
      </c>
      <c r="BH12" s="1083"/>
      <c r="BI12" s="1083"/>
      <c r="BJ12" s="1083" t="s">
        <v>10</v>
      </c>
      <c r="BK12" s="1083"/>
      <c r="BL12" s="1083"/>
      <c r="BM12" s="1083" t="s">
        <v>9</v>
      </c>
      <c r="BN12" s="1083"/>
      <c r="BO12" s="1083"/>
      <c r="BP12" s="1083" t="s">
        <v>8</v>
      </c>
      <c r="BQ12" s="1083"/>
      <c r="BR12" s="1083"/>
      <c r="BS12" s="1083" t="s">
        <v>7</v>
      </c>
      <c r="BT12" s="1083"/>
      <c r="BU12" s="1083"/>
      <c r="BV12" s="1083" t="s">
        <v>6</v>
      </c>
      <c r="BW12" s="1083"/>
      <c r="BX12" s="1083"/>
      <c r="BY12" s="1083" t="s">
        <v>5</v>
      </c>
      <c r="BZ12" s="1083"/>
      <c r="CA12" s="1084"/>
    </row>
    <row r="13" spans="1:79" ht="6" customHeight="1">
      <c r="A13" s="431"/>
      <c r="B13" s="404"/>
      <c r="C13" s="404"/>
      <c r="D13" s="411"/>
      <c r="E13" s="435"/>
      <c r="F13" s="436"/>
      <c r="G13" s="437"/>
      <c r="H13" s="435"/>
      <c r="I13" s="436"/>
      <c r="J13" s="437"/>
      <c r="K13" s="435"/>
      <c r="L13" s="436"/>
      <c r="M13" s="437"/>
      <c r="N13" s="435"/>
      <c r="O13" s="436"/>
      <c r="P13" s="437"/>
      <c r="Q13" s="440"/>
      <c r="R13" s="441"/>
      <c r="S13" s="441"/>
      <c r="T13" s="441"/>
      <c r="U13" s="441"/>
      <c r="V13" s="441"/>
      <c r="W13" s="441"/>
      <c r="X13" s="441"/>
      <c r="Y13" s="441"/>
      <c r="Z13" s="441"/>
      <c r="AA13" s="441"/>
      <c r="AB13" s="441"/>
      <c r="AC13" s="441"/>
      <c r="AD13" s="441"/>
      <c r="AE13" s="441"/>
      <c r="AF13" s="441"/>
      <c r="AG13" s="441"/>
      <c r="AH13" s="441"/>
      <c r="AI13" s="441"/>
      <c r="AJ13" s="441"/>
      <c r="AK13" s="441"/>
      <c r="AL13" s="441"/>
      <c r="AM13" s="441"/>
      <c r="AN13" s="441"/>
      <c r="AO13" s="441"/>
      <c r="AP13" s="441"/>
      <c r="AQ13" s="441"/>
      <c r="AR13" s="1083"/>
      <c r="AS13" s="1083"/>
      <c r="AT13" s="1083"/>
      <c r="AU13" s="1083"/>
      <c r="AV13" s="1083"/>
      <c r="AW13" s="1083"/>
      <c r="AX13" s="1083"/>
      <c r="AY13" s="1083"/>
      <c r="AZ13" s="1083"/>
      <c r="BA13" s="1083"/>
      <c r="BB13" s="1083"/>
      <c r="BC13" s="1083"/>
      <c r="BD13" s="1083"/>
      <c r="BE13" s="1083"/>
      <c r="BF13" s="1083"/>
      <c r="BG13" s="1083"/>
      <c r="BH13" s="1083"/>
      <c r="BI13" s="1083"/>
      <c r="BJ13" s="1083"/>
      <c r="BK13" s="1083"/>
      <c r="BL13" s="1083"/>
      <c r="BM13" s="1083"/>
      <c r="BN13" s="1083"/>
      <c r="BO13" s="1083"/>
      <c r="BP13" s="1083"/>
      <c r="BQ13" s="1083"/>
      <c r="BR13" s="1083"/>
      <c r="BS13" s="1083"/>
      <c r="BT13" s="1083"/>
      <c r="BU13" s="1083"/>
      <c r="BV13" s="1083"/>
      <c r="BW13" s="1083"/>
      <c r="BX13" s="1083"/>
      <c r="BY13" s="1083"/>
      <c r="BZ13" s="1083"/>
      <c r="CA13" s="1084"/>
    </row>
    <row r="14" spans="1:79" ht="7.5" customHeight="1">
      <c r="A14" s="431"/>
      <c r="B14" s="404"/>
      <c r="C14" s="404"/>
      <c r="D14" s="411"/>
      <c r="E14" s="435"/>
      <c r="F14" s="436"/>
      <c r="G14" s="437"/>
      <c r="H14" s="435"/>
      <c r="I14" s="436"/>
      <c r="J14" s="437"/>
      <c r="K14" s="435"/>
      <c r="L14" s="436"/>
      <c r="M14" s="437"/>
      <c r="N14" s="435"/>
      <c r="O14" s="436"/>
      <c r="P14" s="437"/>
      <c r="Q14" s="440"/>
      <c r="R14" s="441"/>
      <c r="S14" s="441"/>
      <c r="T14" s="441"/>
      <c r="U14" s="441"/>
      <c r="V14" s="441"/>
      <c r="W14" s="441"/>
      <c r="X14" s="441"/>
      <c r="Y14" s="441"/>
      <c r="Z14" s="441"/>
      <c r="AA14" s="441"/>
      <c r="AB14" s="441"/>
      <c r="AC14" s="441"/>
      <c r="AD14" s="441"/>
      <c r="AE14" s="441"/>
      <c r="AF14" s="441"/>
      <c r="AG14" s="441"/>
      <c r="AH14" s="441"/>
      <c r="AI14" s="441"/>
      <c r="AJ14" s="441"/>
      <c r="AK14" s="441"/>
      <c r="AL14" s="441"/>
      <c r="AM14" s="441"/>
      <c r="AN14" s="441"/>
      <c r="AO14" s="441"/>
      <c r="AP14" s="441"/>
      <c r="AQ14" s="441"/>
      <c r="AR14" s="1012"/>
      <c r="AS14" s="1012"/>
      <c r="AT14" s="1012"/>
      <c r="AU14" s="1012"/>
      <c r="AV14" s="1012"/>
      <c r="AW14" s="1012"/>
      <c r="AX14" s="1012"/>
      <c r="AY14" s="1012"/>
      <c r="AZ14" s="1012"/>
      <c r="BA14" s="1012"/>
      <c r="BB14" s="1012"/>
      <c r="BC14" s="1012"/>
      <c r="BD14" s="1012"/>
      <c r="BE14" s="1012"/>
      <c r="BF14" s="1012"/>
      <c r="BG14" s="1012"/>
      <c r="BH14" s="1012"/>
      <c r="BI14" s="1012"/>
      <c r="BJ14" s="1012"/>
      <c r="BK14" s="1012"/>
      <c r="BL14" s="1012"/>
      <c r="BM14" s="1012"/>
      <c r="BN14" s="1012"/>
      <c r="BO14" s="1012"/>
      <c r="BP14" s="1012"/>
      <c r="BQ14" s="1012"/>
      <c r="BR14" s="1012"/>
      <c r="BS14" s="1012"/>
      <c r="BT14" s="1012"/>
      <c r="BU14" s="1012"/>
      <c r="BV14" s="1012"/>
      <c r="BW14" s="1012"/>
      <c r="BX14" s="1012"/>
      <c r="BY14" s="1012"/>
      <c r="BZ14" s="1012"/>
      <c r="CA14" s="1012"/>
    </row>
    <row r="15" spans="1:79" ht="7.5" customHeight="1">
      <c r="A15" s="431"/>
      <c r="B15" s="404"/>
      <c r="C15" s="404"/>
      <c r="D15" s="411"/>
      <c r="E15" s="435"/>
      <c r="F15" s="436"/>
      <c r="G15" s="437"/>
      <c r="H15" s="435"/>
      <c r="I15" s="436"/>
      <c r="J15" s="437"/>
      <c r="K15" s="435"/>
      <c r="L15" s="436"/>
      <c r="M15" s="437"/>
      <c r="N15" s="435"/>
      <c r="O15" s="436"/>
      <c r="P15" s="437"/>
      <c r="Q15" s="443"/>
      <c r="R15" s="444"/>
      <c r="S15" s="444"/>
      <c r="T15" s="444"/>
      <c r="U15" s="444"/>
      <c r="V15" s="444"/>
      <c r="W15" s="444"/>
      <c r="X15" s="444"/>
      <c r="Y15" s="444"/>
      <c r="Z15" s="444"/>
      <c r="AA15" s="444"/>
      <c r="AB15" s="444"/>
      <c r="AC15" s="444"/>
      <c r="AD15" s="444"/>
      <c r="AE15" s="444"/>
      <c r="AF15" s="444"/>
      <c r="AG15" s="444"/>
      <c r="AH15" s="444"/>
      <c r="AI15" s="444"/>
      <c r="AJ15" s="444"/>
      <c r="AK15" s="444"/>
      <c r="AL15" s="441"/>
      <c r="AM15" s="441"/>
      <c r="AN15" s="441"/>
      <c r="AO15" s="441"/>
      <c r="AP15" s="441"/>
      <c r="AQ15" s="441"/>
      <c r="AR15" s="1012"/>
      <c r="AS15" s="1012"/>
      <c r="AT15" s="1012"/>
      <c r="AU15" s="1012"/>
      <c r="AV15" s="1012"/>
      <c r="AW15" s="1012"/>
      <c r="AX15" s="1012"/>
      <c r="AY15" s="1012"/>
      <c r="AZ15" s="1012"/>
      <c r="BA15" s="1012"/>
      <c r="BB15" s="1012"/>
      <c r="BC15" s="1012"/>
      <c r="BD15" s="1012"/>
      <c r="BE15" s="1012"/>
      <c r="BF15" s="1012"/>
      <c r="BG15" s="1012"/>
      <c r="BH15" s="1012"/>
      <c r="BI15" s="1012"/>
      <c r="BJ15" s="1012"/>
      <c r="BK15" s="1012"/>
      <c r="BL15" s="1012"/>
      <c r="BM15" s="1012"/>
      <c r="BN15" s="1012"/>
      <c r="BO15" s="1012"/>
      <c r="BP15" s="1012"/>
      <c r="BQ15" s="1012"/>
      <c r="BR15" s="1012"/>
      <c r="BS15" s="1012"/>
      <c r="BT15" s="1012"/>
      <c r="BU15" s="1012"/>
      <c r="BV15" s="1012"/>
      <c r="BW15" s="1012"/>
      <c r="BX15" s="1012"/>
      <c r="BY15" s="1012"/>
      <c r="BZ15" s="1012"/>
      <c r="CA15" s="1012"/>
    </row>
    <row r="16" spans="1:79" ht="8.25" customHeight="1">
      <c r="A16" s="476" t="s">
        <v>15</v>
      </c>
      <c r="B16" s="477"/>
      <c r="C16" s="477"/>
      <c r="D16" s="477"/>
      <c r="E16" s="477"/>
      <c r="F16" s="477"/>
      <c r="G16" s="477"/>
      <c r="H16" s="477"/>
      <c r="I16" s="477"/>
      <c r="J16" s="477"/>
      <c r="K16" s="477"/>
      <c r="L16" s="477"/>
      <c r="M16" s="477"/>
      <c r="N16" s="477"/>
      <c r="O16" s="477"/>
      <c r="P16" s="477"/>
      <c r="Q16" s="477"/>
      <c r="R16" s="477"/>
      <c r="S16" s="477"/>
      <c r="T16" s="477"/>
      <c r="U16" s="477"/>
      <c r="V16" s="477"/>
      <c r="W16" s="477"/>
      <c r="X16" s="477"/>
      <c r="Y16" s="477"/>
      <c r="Z16" s="477"/>
      <c r="AA16" s="477"/>
      <c r="AB16" s="477"/>
      <c r="AC16" s="477"/>
      <c r="AD16" s="477"/>
      <c r="AE16" s="477"/>
      <c r="AF16" s="477"/>
      <c r="AG16" s="477"/>
      <c r="AH16" s="478"/>
      <c r="AI16" s="482"/>
      <c r="AJ16" s="483"/>
      <c r="AK16" s="483"/>
      <c r="AL16" s="486" t="s">
        <v>414</v>
      </c>
      <c r="AM16" s="486"/>
      <c r="AN16" s="486"/>
      <c r="AO16" s="486"/>
      <c r="AP16" s="486"/>
      <c r="AQ16" s="486"/>
      <c r="AR16" s="486"/>
      <c r="AS16" s="486"/>
      <c r="AT16" s="486"/>
      <c r="AU16" s="486"/>
      <c r="AV16" s="486"/>
      <c r="AW16" s="486"/>
      <c r="AX16" s="486"/>
      <c r="AY16" s="486"/>
      <c r="AZ16" s="486"/>
      <c r="BA16" s="486"/>
      <c r="BB16" s="486"/>
      <c r="BC16" s="486"/>
      <c r="BD16" s="486"/>
      <c r="BE16" s="486"/>
      <c r="BF16" s="487"/>
      <c r="BG16" s="487"/>
      <c r="BH16" s="487"/>
      <c r="BI16" s="487"/>
      <c r="BJ16" s="487"/>
      <c r="BK16" s="487"/>
      <c r="BL16" s="487"/>
      <c r="BM16" s="487"/>
      <c r="BN16" s="487"/>
      <c r="BO16" s="487"/>
      <c r="BP16" s="487"/>
      <c r="BQ16" s="487"/>
      <c r="BR16" s="487"/>
      <c r="BS16" s="487"/>
      <c r="BT16" s="487"/>
      <c r="BU16" s="487"/>
      <c r="BV16" s="487"/>
      <c r="BW16" s="487"/>
      <c r="BX16" s="487"/>
      <c r="BY16" s="487"/>
      <c r="BZ16" s="487"/>
      <c r="CA16" s="488"/>
    </row>
    <row r="17" spans="1:79" ht="8.25" customHeight="1">
      <c r="A17" s="479"/>
      <c r="B17" s="480"/>
      <c r="C17" s="480"/>
      <c r="D17" s="480"/>
      <c r="E17" s="480"/>
      <c r="F17" s="480"/>
      <c r="G17" s="480"/>
      <c r="H17" s="480"/>
      <c r="I17" s="480"/>
      <c r="J17" s="480"/>
      <c r="K17" s="480"/>
      <c r="L17" s="480"/>
      <c r="M17" s="480"/>
      <c r="N17" s="480"/>
      <c r="O17" s="480"/>
      <c r="P17" s="480"/>
      <c r="Q17" s="480"/>
      <c r="R17" s="480"/>
      <c r="S17" s="480"/>
      <c r="T17" s="480"/>
      <c r="U17" s="480"/>
      <c r="V17" s="480"/>
      <c r="W17" s="480"/>
      <c r="X17" s="480"/>
      <c r="Y17" s="480"/>
      <c r="Z17" s="480"/>
      <c r="AA17" s="480"/>
      <c r="AB17" s="480"/>
      <c r="AC17" s="480"/>
      <c r="AD17" s="480"/>
      <c r="AE17" s="480"/>
      <c r="AF17" s="480"/>
      <c r="AG17" s="480"/>
      <c r="AH17" s="481"/>
      <c r="AI17" s="484"/>
      <c r="AJ17" s="485"/>
      <c r="AK17" s="485"/>
      <c r="AL17" s="486"/>
      <c r="AM17" s="486"/>
      <c r="AN17" s="486"/>
      <c r="AO17" s="486"/>
      <c r="AP17" s="486"/>
      <c r="AQ17" s="486"/>
      <c r="AR17" s="486"/>
      <c r="AS17" s="486"/>
      <c r="AT17" s="486"/>
      <c r="AU17" s="486"/>
      <c r="AV17" s="486"/>
      <c r="AW17" s="486"/>
      <c r="AX17" s="486"/>
      <c r="AY17" s="486"/>
      <c r="AZ17" s="486"/>
      <c r="BA17" s="486"/>
      <c r="BB17" s="486"/>
      <c r="BC17" s="486"/>
      <c r="BD17" s="486"/>
      <c r="BE17" s="486"/>
      <c r="BF17" s="487"/>
      <c r="BG17" s="487"/>
      <c r="BH17" s="487"/>
      <c r="BI17" s="487"/>
      <c r="BJ17" s="487"/>
      <c r="BK17" s="487"/>
      <c r="BL17" s="487"/>
      <c r="BM17" s="487"/>
      <c r="BN17" s="487"/>
      <c r="BO17" s="487"/>
      <c r="BP17" s="487"/>
      <c r="BQ17" s="487"/>
      <c r="BR17" s="487"/>
      <c r="BS17" s="487"/>
      <c r="BT17" s="487"/>
      <c r="BU17" s="487"/>
      <c r="BV17" s="487"/>
      <c r="BW17" s="487"/>
      <c r="BX17" s="487"/>
      <c r="BY17" s="487"/>
      <c r="BZ17" s="487"/>
      <c r="CA17" s="488"/>
    </row>
    <row r="18" spans="1:79" ht="6" customHeight="1" thickBot="1">
      <c r="A18" s="6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2"/>
      <c r="AJ18" s="2"/>
      <c r="AK18" s="2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65"/>
    </row>
    <row r="19" spans="1:79" ht="10.5" customHeight="1">
      <c r="A19" s="489" t="s">
        <v>23</v>
      </c>
      <c r="B19" s="490"/>
      <c r="C19" s="490"/>
      <c r="D19" s="491"/>
      <c r="E19" s="495">
        <v>1</v>
      </c>
      <c r="F19" s="496"/>
      <c r="G19" s="497"/>
      <c r="H19" s="498" t="s">
        <v>75</v>
      </c>
      <c r="I19" s="499"/>
      <c r="J19" s="499"/>
      <c r="K19" s="499"/>
      <c r="L19" s="499"/>
      <c r="M19" s="499"/>
      <c r="N19" s="499"/>
      <c r="O19" s="499"/>
      <c r="P19" s="499"/>
      <c r="Q19" s="499"/>
      <c r="R19" s="499"/>
      <c r="S19" s="499"/>
      <c r="T19" s="499"/>
      <c r="U19" s="499"/>
      <c r="V19" s="499"/>
      <c r="W19" s="499"/>
      <c r="X19" s="499"/>
      <c r="Y19" s="499"/>
      <c r="Z19" s="499"/>
      <c r="AA19" s="499"/>
      <c r="AB19" s="499"/>
      <c r="AC19" s="499"/>
      <c r="AD19" s="499"/>
      <c r="AE19" s="499"/>
      <c r="AF19" s="499"/>
      <c r="AG19" s="499"/>
      <c r="AH19" s="500"/>
      <c r="AI19" s="501" t="s">
        <v>18</v>
      </c>
      <c r="AJ19" s="501"/>
      <c r="AK19" s="501"/>
      <c r="AL19" s="502">
        <v>2</v>
      </c>
      <c r="AM19" s="502"/>
      <c r="AN19" s="502"/>
      <c r="AO19" s="503" t="s">
        <v>24</v>
      </c>
      <c r="AP19" s="504"/>
      <c r="AQ19" s="504"/>
      <c r="AR19" s="504"/>
      <c r="AS19" s="504"/>
      <c r="AT19" s="504"/>
      <c r="AU19" s="504"/>
      <c r="AV19" s="504"/>
      <c r="AW19" s="504"/>
      <c r="AX19" s="504"/>
      <c r="AY19" s="504"/>
      <c r="AZ19" s="504"/>
      <c r="BA19" s="504"/>
      <c r="BB19" s="504"/>
      <c r="BC19" s="504"/>
      <c r="BD19" s="504"/>
      <c r="BE19" s="504"/>
      <c r="BF19" s="504"/>
      <c r="BG19" s="504"/>
      <c r="BH19" s="504"/>
      <c r="BI19" s="504"/>
      <c r="BJ19" s="504"/>
      <c r="BK19" s="504"/>
      <c r="BL19" s="504"/>
      <c r="BM19" s="504"/>
      <c r="BN19" s="504"/>
      <c r="BO19" s="504"/>
      <c r="BP19" s="504"/>
      <c r="BQ19" s="504"/>
      <c r="BR19" s="504"/>
      <c r="BS19" s="504"/>
      <c r="BT19" s="504"/>
      <c r="BU19" s="504"/>
      <c r="BV19" s="504"/>
      <c r="BW19" s="504"/>
      <c r="BX19" s="504"/>
      <c r="BY19" s="504"/>
      <c r="BZ19" s="504"/>
      <c r="CA19" s="505"/>
    </row>
    <row r="20" spans="1:79" ht="7.5" customHeight="1">
      <c r="A20" s="492"/>
      <c r="B20" s="493"/>
      <c r="C20" s="493"/>
      <c r="D20" s="494"/>
      <c r="E20" s="463"/>
      <c r="F20" s="464"/>
      <c r="G20" s="465"/>
      <c r="H20" s="514"/>
      <c r="I20" s="515"/>
      <c r="J20" s="515"/>
      <c r="K20" s="515"/>
      <c r="L20" s="515"/>
      <c r="M20" s="515"/>
      <c r="N20" s="515"/>
      <c r="O20" s="515"/>
      <c r="P20" s="515"/>
      <c r="Q20" s="515"/>
      <c r="R20" s="515"/>
      <c r="S20" s="515"/>
      <c r="T20" s="515"/>
      <c r="U20" s="515"/>
      <c r="V20" s="515"/>
      <c r="W20" s="515"/>
      <c r="X20" s="515"/>
      <c r="Y20" s="515"/>
      <c r="Z20" s="515"/>
      <c r="AA20" s="515"/>
      <c r="AB20" s="515"/>
      <c r="AC20" s="515"/>
      <c r="AD20" s="515"/>
      <c r="AE20" s="515"/>
      <c r="AF20" s="515"/>
      <c r="AG20" s="515"/>
      <c r="AH20" s="516"/>
      <c r="AI20" s="520"/>
      <c r="AJ20" s="521"/>
      <c r="AK20" s="522"/>
      <c r="AL20" s="472"/>
      <c r="AM20" s="472"/>
      <c r="AN20" s="472"/>
      <c r="AO20" s="474"/>
      <c r="AP20" s="474"/>
      <c r="AQ20" s="474"/>
      <c r="AR20" s="474"/>
      <c r="AS20" s="474"/>
      <c r="AT20" s="474"/>
      <c r="AU20" s="474"/>
      <c r="AV20" s="474"/>
      <c r="AW20" s="474"/>
      <c r="AX20" s="474"/>
      <c r="AY20" s="474"/>
      <c r="AZ20" s="474"/>
      <c r="BA20" s="474"/>
      <c r="BB20" s="474"/>
      <c r="BC20" s="474"/>
      <c r="BD20" s="474"/>
      <c r="BE20" s="474"/>
      <c r="BF20" s="474"/>
      <c r="BG20" s="474"/>
      <c r="BH20" s="474"/>
      <c r="BI20" s="474"/>
      <c r="BJ20" s="474"/>
      <c r="BK20" s="474"/>
      <c r="BL20" s="474"/>
      <c r="BM20" s="474"/>
      <c r="BN20" s="474"/>
      <c r="BO20" s="474"/>
      <c r="BP20" s="474"/>
      <c r="BQ20" s="474"/>
      <c r="BR20" s="474"/>
      <c r="BS20" s="474"/>
      <c r="BT20" s="474"/>
      <c r="BU20" s="474"/>
      <c r="BV20" s="474"/>
      <c r="BW20" s="474"/>
      <c r="BX20" s="474"/>
      <c r="BY20" s="474"/>
      <c r="BZ20" s="474"/>
      <c r="CA20" s="475"/>
    </row>
    <row r="21" spans="1:79" ht="7.5" customHeight="1">
      <c r="A21" s="454" t="s">
        <v>17</v>
      </c>
      <c r="B21" s="455"/>
      <c r="C21" s="455"/>
      <c r="D21" s="456"/>
      <c r="E21" s="466"/>
      <c r="F21" s="467"/>
      <c r="G21" s="468"/>
      <c r="H21" s="517"/>
      <c r="I21" s="518"/>
      <c r="J21" s="518"/>
      <c r="K21" s="518"/>
      <c r="L21" s="518"/>
      <c r="M21" s="518"/>
      <c r="N21" s="518"/>
      <c r="O21" s="518"/>
      <c r="P21" s="518"/>
      <c r="Q21" s="518"/>
      <c r="R21" s="518"/>
      <c r="S21" s="518"/>
      <c r="T21" s="518"/>
      <c r="U21" s="518"/>
      <c r="V21" s="518"/>
      <c r="W21" s="518"/>
      <c r="X21" s="518"/>
      <c r="Y21" s="518"/>
      <c r="Z21" s="518"/>
      <c r="AA21" s="518"/>
      <c r="AB21" s="518"/>
      <c r="AC21" s="518"/>
      <c r="AD21" s="518"/>
      <c r="AE21" s="518"/>
      <c r="AF21" s="518"/>
      <c r="AG21" s="518"/>
      <c r="AH21" s="519"/>
      <c r="AI21" s="523"/>
      <c r="AJ21" s="524"/>
      <c r="AK21" s="525"/>
      <c r="AL21" s="472"/>
      <c r="AM21" s="472"/>
      <c r="AN21" s="472"/>
      <c r="AO21" s="474"/>
      <c r="AP21" s="474"/>
      <c r="AQ21" s="474"/>
      <c r="AR21" s="474"/>
      <c r="AS21" s="474"/>
      <c r="AT21" s="474"/>
      <c r="AU21" s="474"/>
      <c r="AV21" s="474"/>
      <c r="AW21" s="474"/>
      <c r="AX21" s="474"/>
      <c r="AY21" s="474"/>
      <c r="AZ21" s="474"/>
      <c r="BA21" s="474"/>
      <c r="BB21" s="474"/>
      <c r="BC21" s="474"/>
      <c r="BD21" s="474"/>
      <c r="BE21" s="474"/>
      <c r="BF21" s="474"/>
      <c r="BG21" s="474"/>
      <c r="BH21" s="474"/>
      <c r="BI21" s="474"/>
      <c r="BJ21" s="474"/>
      <c r="BK21" s="474"/>
      <c r="BL21" s="474"/>
      <c r="BM21" s="474"/>
      <c r="BN21" s="474"/>
      <c r="BO21" s="474"/>
      <c r="BP21" s="474"/>
      <c r="BQ21" s="474"/>
      <c r="BR21" s="474"/>
      <c r="BS21" s="474"/>
      <c r="BT21" s="474"/>
      <c r="BU21" s="474"/>
      <c r="BV21" s="474"/>
      <c r="BW21" s="474"/>
      <c r="BX21" s="474"/>
      <c r="BY21" s="474"/>
      <c r="BZ21" s="474"/>
      <c r="CA21" s="475"/>
    </row>
    <row r="22" spans="1:79" ht="10.5" customHeight="1">
      <c r="A22" s="454"/>
      <c r="B22" s="455"/>
      <c r="C22" s="455"/>
      <c r="D22" s="456"/>
      <c r="E22" s="460">
        <v>3</v>
      </c>
      <c r="F22" s="461"/>
      <c r="G22" s="462"/>
      <c r="H22" s="469" t="s">
        <v>381</v>
      </c>
      <c r="I22" s="470"/>
      <c r="J22" s="470"/>
      <c r="K22" s="470"/>
      <c r="L22" s="470"/>
      <c r="M22" s="470"/>
      <c r="N22" s="470"/>
      <c r="O22" s="470"/>
      <c r="P22" s="470"/>
      <c r="Q22" s="470"/>
      <c r="R22" s="470"/>
      <c r="S22" s="470"/>
      <c r="T22" s="470"/>
      <c r="U22" s="470"/>
      <c r="V22" s="470"/>
      <c r="W22" s="470"/>
      <c r="X22" s="470"/>
      <c r="Y22" s="470"/>
      <c r="Z22" s="470"/>
      <c r="AA22" s="470"/>
      <c r="AB22" s="470"/>
      <c r="AC22" s="470"/>
      <c r="AD22" s="470"/>
      <c r="AE22" s="470"/>
      <c r="AF22" s="470"/>
      <c r="AG22" s="470"/>
      <c r="AH22" s="470"/>
      <c r="AI22" s="470"/>
      <c r="AJ22" s="470"/>
      <c r="AK22" s="471"/>
      <c r="AL22" s="472">
        <v>4</v>
      </c>
      <c r="AM22" s="472"/>
      <c r="AN22" s="472"/>
      <c r="AO22" s="469" t="s">
        <v>382</v>
      </c>
      <c r="AP22" s="470"/>
      <c r="AQ22" s="470"/>
      <c r="AR22" s="470"/>
      <c r="AS22" s="470"/>
      <c r="AT22" s="470"/>
      <c r="AU22" s="470"/>
      <c r="AV22" s="470"/>
      <c r="AW22" s="470"/>
      <c r="AX22" s="470"/>
      <c r="AY22" s="470"/>
      <c r="AZ22" s="470"/>
      <c r="BA22" s="470"/>
      <c r="BB22" s="470"/>
      <c r="BC22" s="470"/>
      <c r="BD22" s="470"/>
      <c r="BE22" s="470"/>
      <c r="BF22" s="470"/>
      <c r="BG22" s="470"/>
      <c r="BH22" s="470"/>
      <c r="BI22" s="470"/>
      <c r="BJ22" s="470"/>
      <c r="BK22" s="470"/>
      <c r="BL22" s="470"/>
      <c r="BM22" s="470"/>
      <c r="BN22" s="470"/>
      <c r="BO22" s="470"/>
      <c r="BP22" s="470"/>
      <c r="BQ22" s="470"/>
      <c r="BR22" s="470"/>
      <c r="BS22" s="470"/>
      <c r="BT22" s="470"/>
      <c r="BU22" s="470"/>
      <c r="BV22" s="470"/>
      <c r="BW22" s="470"/>
      <c r="BX22" s="470"/>
      <c r="BY22" s="470"/>
      <c r="BZ22" s="470"/>
      <c r="CA22" s="473"/>
    </row>
    <row r="23" spans="1:79" ht="7.5" customHeight="1">
      <c r="A23" s="454"/>
      <c r="B23" s="455"/>
      <c r="C23" s="455"/>
      <c r="D23" s="456"/>
      <c r="E23" s="463"/>
      <c r="F23" s="464"/>
      <c r="G23" s="465"/>
      <c r="H23" s="474"/>
      <c r="I23" s="474"/>
      <c r="J23" s="474"/>
      <c r="K23" s="474"/>
      <c r="L23" s="474"/>
      <c r="M23" s="474"/>
      <c r="N23" s="474"/>
      <c r="O23" s="474"/>
      <c r="P23" s="474"/>
      <c r="Q23" s="474"/>
      <c r="R23" s="474"/>
      <c r="S23" s="474"/>
      <c r="T23" s="474"/>
      <c r="U23" s="474"/>
      <c r="V23" s="474"/>
      <c r="W23" s="474"/>
      <c r="X23" s="474"/>
      <c r="Y23" s="474"/>
      <c r="Z23" s="474"/>
      <c r="AA23" s="474"/>
      <c r="AB23" s="474"/>
      <c r="AC23" s="474"/>
      <c r="AD23" s="474"/>
      <c r="AE23" s="474"/>
      <c r="AF23" s="474"/>
      <c r="AG23" s="474"/>
      <c r="AH23" s="474"/>
      <c r="AI23" s="474"/>
      <c r="AJ23" s="474"/>
      <c r="AK23" s="474"/>
      <c r="AL23" s="472"/>
      <c r="AM23" s="472"/>
      <c r="AN23" s="472"/>
      <c r="AO23" s="474"/>
      <c r="AP23" s="474"/>
      <c r="AQ23" s="474"/>
      <c r="AR23" s="474"/>
      <c r="AS23" s="474"/>
      <c r="AT23" s="474"/>
      <c r="AU23" s="474"/>
      <c r="AV23" s="474"/>
      <c r="AW23" s="474"/>
      <c r="AX23" s="474"/>
      <c r="AY23" s="474"/>
      <c r="AZ23" s="474"/>
      <c r="BA23" s="474"/>
      <c r="BB23" s="474"/>
      <c r="BC23" s="474"/>
      <c r="BD23" s="474"/>
      <c r="BE23" s="474"/>
      <c r="BF23" s="474"/>
      <c r="BG23" s="474"/>
      <c r="BH23" s="474"/>
      <c r="BI23" s="474"/>
      <c r="BJ23" s="474"/>
      <c r="BK23" s="474"/>
      <c r="BL23" s="474"/>
      <c r="BM23" s="474"/>
      <c r="BN23" s="474"/>
      <c r="BO23" s="474"/>
      <c r="BP23" s="474"/>
      <c r="BQ23" s="474"/>
      <c r="BR23" s="474"/>
      <c r="BS23" s="474"/>
      <c r="BT23" s="474"/>
      <c r="BU23" s="474"/>
      <c r="BV23" s="474"/>
      <c r="BW23" s="474"/>
      <c r="BX23" s="474"/>
      <c r="BY23" s="474"/>
      <c r="BZ23" s="474"/>
      <c r="CA23" s="475"/>
    </row>
    <row r="24" spans="1:79" ht="7.5" customHeight="1">
      <c r="A24" s="454"/>
      <c r="B24" s="455"/>
      <c r="C24" s="455"/>
      <c r="D24" s="456"/>
      <c r="E24" s="466"/>
      <c r="F24" s="467"/>
      <c r="G24" s="468"/>
      <c r="H24" s="474"/>
      <c r="I24" s="474"/>
      <c r="J24" s="474"/>
      <c r="K24" s="474"/>
      <c r="L24" s="474"/>
      <c r="M24" s="474"/>
      <c r="N24" s="474"/>
      <c r="O24" s="474"/>
      <c r="P24" s="474"/>
      <c r="Q24" s="474"/>
      <c r="R24" s="474"/>
      <c r="S24" s="474"/>
      <c r="T24" s="474"/>
      <c r="U24" s="474"/>
      <c r="V24" s="474"/>
      <c r="W24" s="474"/>
      <c r="X24" s="474"/>
      <c r="Y24" s="474"/>
      <c r="Z24" s="474"/>
      <c r="AA24" s="474"/>
      <c r="AB24" s="474"/>
      <c r="AC24" s="474"/>
      <c r="AD24" s="474"/>
      <c r="AE24" s="474"/>
      <c r="AF24" s="474"/>
      <c r="AG24" s="474"/>
      <c r="AH24" s="474"/>
      <c r="AI24" s="474"/>
      <c r="AJ24" s="474"/>
      <c r="AK24" s="474"/>
      <c r="AL24" s="472"/>
      <c r="AM24" s="472"/>
      <c r="AN24" s="472"/>
      <c r="AO24" s="474"/>
      <c r="AP24" s="474"/>
      <c r="AQ24" s="474"/>
      <c r="AR24" s="474"/>
      <c r="AS24" s="474"/>
      <c r="AT24" s="474"/>
      <c r="AU24" s="474"/>
      <c r="AV24" s="474"/>
      <c r="AW24" s="474"/>
      <c r="AX24" s="474"/>
      <c r="AY24" s="474"/>
      <c r="AZ24" s="474"/>
      <c r="BA24" s="474"/>
      <c r="BB24" s="474"/>
      <c r="BC24" s="474"/>
      <c r="BD24" s="474"/>
      <c r="BE24" s="474"/>
      <c r="BF24" s="474"/>
      <c r="BG24" s="474"/>
      <c r="BH24" s="474"/>
      <c r="BI24" s="474"/>
      <c r="BJ24" s="474"/>
      <c r="BK24" s="474"/>
      <c r="BL24" s="474"/>
      <c r="BM24" s="474"/>
      <c r="BN24" s="474"/>
      <c r="BO24" s="474"/>
      <c r="BP24" s="474"/>
      <c r="BQ24" s="474"/>
      <c r="BR24" s="474"/>
      <c r="BS24" s="474"/>
      <c r="BT24" s="474"/>
      <c r="BU24" s="474"/>
      <c r="BV24" s="474"/>
      <c r="BW24" s="474"/>
      <c r="BX24" s="474"/>
      <c r="BY24" s="474"/>
      <c r="BZ24" s="474"/>
      <c r="CA24" s="475"/>
    </row>
    <row r="25" spans="1:79" ht="11.25" customHeight="1">
      <c r="A25" s="454"/>
      <c r="B25" s="455"/>
      <c r="C25" s="455"/>
      <c r="D25" s="456"/>
      <c r="E25" s="460">
        <v>5</v>
      </c>
      <c r="F25" s="461"/>
      <c r="G25" s="462"/>
      <c r="H25" s="469" t="s">
        <v>383</v>
      </c>
      <c r="I25" s="470"/>
      <c r="J25" s="470"/>
      <c r="K25" s="470"/>
      <c r="L25" s="470"/>
      <c r="M25" s="470"/>
      <c r="N25" s="470"/>
      <c r="O25" s="470"/>
      <c r="P25" s="470"/>
      <c r="Q25" s="470"/>
      <c r="R25" s="470"/>
      <c r="S25" s="470"/>
      <c r="T25" s="470"/>
      <c r="U25" s="470"/>
      <c r="V25" s="470"/>
      <c r="W25" s="470"/>
      <c r="X25" s="470"/>
      <c r="Y25" s="470"/>
      <c r="Z25" s="470"/>
      <c r="AA25" s="470"/>
      <c r="AB25" s="470"/>
      <c r="AC25" s="470"/>
      <c r="AD25" s="470"/>
      <c r="AE25" s="470"/>
      <c r="AF25" s="470"/>
      <c r="AG25" s="470"/>
      <c r="AH25" s="470"/>
      <c r="AI25" s="470"/>
      <c r="AJ25" s="470"/>
      <c r="AK25" s="471"/>
      <c r="AL25" s="472">
        <v>6</v>
      </c>
      <c r="AM25" s="472"/>
      <c r="AN25" s="472"/>
      <c r="AO25" s="469" t="s">
        <v>27</v>
      </c>
      <c r="AP25" s="470"/>
      <c r="AQ25" s="470"/>
      <c r="AR25" s="470"/>
      <c r="AS25" s="470"/>
      <c r="AT25" s="470"/>
      <c r="AU25" s="470"/>
      <c r="AV25" s="470"/>
      <c r="AW25" s="470"/>
      <c r="AX25" s="470"/>
      <c r="AY25" s="470"/>
      <c r="AZ25" s="470"/>
      <c r="BA25" s="470"/>
      <c r="BB25" s="470"/>
      <c r="BC25" s="470"/>
      <c r="BD25" s="470"/>
      <c r="BE25" s="470"/>
      <c r="BF25" s="470"/>
      <c r="BG25" s="470"/>
      <c r="BH25" s="470"/>
      <c r="BI25" s="470"/>
      <c r="BJ25" s="470"/>
      <c r="BK25" s="470"/>
      <c r="BL25" s="470"/>
      <c r="BM25" s="470"/>
      <c r="BN25" s="470"/>
      <c r="BO25" s="470"/>
      <c r="BP25" s="470"/>
      <c r="BQ25" s="470"/>
      <c r="BR25" s="470"/>
      <c r="BS25" s="470"/>
      <c r="BT25" s="470"/>
      <c r="BU25" s="470"/>
      <c r="BV25" s="470"/>
      <c r="BW25" s="470"/>
      <c r="BX25" s="470"/>
      <c r="BY25" s="470"/>
      <c r="BZ25" s="470"/>
      <c r="CA25" s="473"/>
    </row>
    <row r="26" spans="1:79" ht="7.5" customHeight="1">
      <c r="A26" s="454"/>
      <c r="B26" s="455"/>
      <c r="C26" s="455"/>
      <c r="D26" s="456"/>
      <c r="E26" s="463"/>
      <c r="F26" s="464"/>
      <c r="G26" s="465"/>
      <c r="H26" s="474"/>
      <c r="I26" s="474"/>
      <c r="J26" s="474"/>
      <c r="K26" s="474"/>
      <c r="L26" s="474"/>
      <c r="M26" s="474"/>
      <c r="N26" s="474"/>
      <c r="O26" s="474"/>
      <c r="P26" s="474"/>
      <c r="Q26" s="474"/>
      <c r="R26" s="474"/>
      <c r="S26" s="474"/>
      <c r="T26" s="474"/>
      <c r="U26" s="474"/>
      <c r="V26" s="474"/>
      <c r="W26" s="474"/>
      <c r="X26" s="474"/>
      <c r="Y26" s="474"/>
      <c r="Z26" s="474"/>
      <c r="AA26" s="474"/>
      <c r="AB26" s="474"/>
      <c r="AC26" s="474"/>
      <c r="AD26" s="474"/>
      <c r="AE26" s="474"/>
      <c r="AF26" s="474"/>
      <c r="AG26" s="474"/>
      <c r="AH26" s="474"/>
      <c r="AI26" s="474"/>
      <c r="AJ26" s="474"/>
      <c r="AK26" s="474"/>
      <c r="AL26" s="472"/>
      <c r="AM26" s="472"/>
      <c r="AN26" s="472"/>
      <c r="AO26" s="474"/>
      <c r="AP26" s="474"/>
      <c r="AQ26" s="474"/>
      <c r="AR26" s="474"/>
      <c r="AS26" s="474"/>
      <c r="AT26" s="474"/>
      <c r="AU26" s="474"/>
      <c r="AV26" s="474"/>
      <c r="AW26" s="474"/>
      <c r="AX26" s="474"/>
      <c r="AY26" s="474"/>
      <c r="AZ26" s="474"/>
      <c r="BA26" s="474"/>
      <c r="BB26" s="474"/>
      <c r="BC26" s="474"/>
      <c r="BD26" s="474"/>
      <c r="BE26" s="474"/>
      <c r="BF26" s="474"/>
      <c r="BG26" s="474"/>
      <c r="BH26" s="474"/>
      <c r="BI26" s="474"/>
      <c r="BJ26" s="474"/>
      <c r="BK26" s="474"/>
      <c r="BL26" s="474"/>
      <c r="BM26" s="474"/>
      <c r="BN26" s="474"/>
      <c r="BO26" s="474"/>
      <c r="BP26" s="474"/>
      <c r="BQ26" s="474"/>
      <c r="BR26" s="474"/>
      <c r="BS26" s="474"/>
      <c r="BT26" s="474"/>
      <c r="BU26" s="474"/>
      <c r="BV26" s="474"/>
      <c r="BW26" s="474"/>
      <c r="BX26" s="474"/>
      <c r="BY26" s="474"/>
      <c r="BZ26" s="474"/>
      <c r="CA26" s="475"/>
    </row>
    <row r="27" spans="1:79" ht="7.5" customHeight="1">
      <c r="A27" s="454"/>
      <c r="B27" s="455"/>
      <c r="C27" s="455"/>
      <c r="D27" s="456"/>
      <c r="E27" s="466"/>
      <c r="F27" s="467"/>
      <c r="G27" s="468"/>
      <c r="H27" s="474"/>
      <c r="I27" s="474"/>
      <c r="J27" s="474"/>
      <c r="K27" s="474"/>
      <c r="L27" s="474"/>
      <c r="M27" s="474"/>
      <c r="N27" s="474"/>
      <c r="O27" s="474"/>
      <c r="P27" s="474"/>
      <c r="Q27" s="474"/>
      <c r="R27" s="474"/>
      <c r="S27" s="474"/>
      <c r="T27" s="474"/>
      <c r="U27" s="474"/>
      <c r="V27" s="474"/>
      <c r="W27" s="474"/>
      <c r="X27" s="474"/>
      <c r="Y27" s="474"/>
      <c r="Z27" s="474"/>
      <c r="AA27" s="474"/>
      <c r="AB27" s="474"/>
      <c r="AC27" s="474"/>
      <c r="AD27" s="474"/>
      <c r="AE27" s="474"/>
      <c r="AF27" s="474"/>
      <c r="AG27" s="474"/>
      <c r="AH27" s="474"/>
      <c r="AI27" s="474"/>
      <c r="AJ27" s="474"/>
      <c r="AK27" s="474"/>
      <c r="AL27" s="472"/>
      <c r="AM27" s="472"/>
      <c r="AN27" s="472"/>
      <c r="AO27" s="474"/>
      <c r="AP27" s="474"/>
      <c r="AQ27" s="474"/>
      <c r="AR27" s="474"/>
      <c r="AS27" s="474"/>
      <c r="AT27" s="474"/>
      <c r="AU27" s="474"/>
      <c r="AV27" s="474"/>
      <c r="AW27" s="474"/>
      <c r="AX27" s="474"/>
      <c r="AY27" s="474"/>
      <c r="AZ27" s="474"/>
      <c r="BA27" s="474"/>
      <c r="BB27" s="474"/>
      <c r="BC27" s="474"/>
      <c r="BD27" s="474"/>
      <c r="BE27" s="474"/>
      <c r="BF27" s="474"/>
      <c r="BG27" s="474"/>
      <c r="BH27" s="474"/>
      <c r="BI27" s="474"/>
      <c r="BJ27" s="474"/>
      <c r="BK27" s="474"/>
      <c r="BL27" s="474"/>
      <c r="BM27" s="474"/>
      <c r="BN27" s="474"/>
      <c r="BO27" s="474"/>
      <c r="BP27" s="474"/>
      <c r="BQ27" s="474"/>
      <c r="BR27" s="474"/>
      <c r="BS27" s="474"/>
      <c r="BT27" s="474"/>
      <c r="BU27" s="474"/>
      <c r="BV27" s="474"/>
      <c r="BW27" s="474"/>
      <c r="BX27" s="474"/>
      <c r="BY27" s="474"/>
      <c r="BZ27" s="474"/>
      <c r="CA27" s="475"/>
    </row>
    <row r="28" spans="1:79" ht="10.5" customHeight="1">
      <c r="A28" s="454"/>
      <c r="B28" s="455"/>
      <c r="C28" s="455"/>
      <c r="D28" s="456"/>
      <c r="E28" s="460">
        <v>7</v>
      </c>
      <c r="F28" s="461"/>
      <c r="G28" s="462"/>
      <c r="H28" s="469" t="s">
        <v>21</v>
      </c>
      <c r="I28" s="470"/>
      <c r="J28" s="470"/>
      <c r="K28" s="470"/>
      <c r="L28" s="470"/>
      <c r="M28" s="470"/>
      <c r="N28" s="470"/>
      <c r="O28" s="470"/>
      <c r="P28" s="470"/>
      <c r="Q28" s="470"/>
      <c r="R28" s="470"/>
      <c r="S28" s="470"/>
      <c r="T28" s="470"/>
      <c r="U28" s="470"/>
      <c r="V28" s="470"/>
      <c r="W28" s="470"/>
      <c r="X28" s="470"/>
      <c r="Y28" s="470"/>
      <c r="Z28" s="470"/>
      <c r="AA28" s="470"/>
      <c r="AB28" s="470"/>
      <c r="AC28" s="470"/>
      <c r="AD28" s="470"/>
      <c r="AE28" s="470"/>
      <c r="AF28" s="470"/>
      <c r="AG28" s="470"/>
      <c r="AH28" s="470"/>
      <c r="AI28" s="470"/>
      <c r="AJ28" s="470"/>
      <c r="AK28" s="471"/>
      <c r="AL28" s="472">
        <v>8</v>
      </c>
      <c r="AM28" s="472"/>
      <c r="AN28" s="472"/>
      <c r="AO28" s="469" t="s">
        <v>26</v>
      </c>
      <c r="AP28" s="470"/>
      <c r="AQ28" s="470"/>
      <c r="AR28" s="470"/>
      <c r="AS28" s="470"/>
      <c r="AT28" s="470"/>
      <c r="AU28" s="470"/>
      <c r="AV28" s="470"/>
      <c r="AW28" s="470"/>
      <c r="AX28" s="470"/>
      <c r="AY28" s="470"/>
      <c r="AZ28" s="470"/>
      <c r="BA28" s="470"/>
      <c r="BB28" s="470"/>
      <c r="BC28" s="470"/>
      <c r="BD28" s="470"/>
      <c r="BE28" s="470"/>
      <c r="BF28" s="470"/>
      <c r="BG28" s="470"/>
      <c r="BH28" s="470"/>
      <c r="BI28" s="470"/>
      <c r="BJ28" s="471"/>
      <c r="BK28" s="530">
        <v>9</v>
      </c>
      <c r="BL28" s="530"/>
      <c r="BM28" s="530"/>
      <c r="BN28" s="532" t="s">
        <v>22</v>
      </c>
      <c r="BO28" s="533"/>
      <c r="BP28" s="533"/>
      <c r="BQ28" s="533"/>
      <c r="BR28" s="533"/>
      <c r="BS28" s="533"/>
      <c r="BT28" s="533"/>
      <c r="BU28" s="533"/>
      <c r="BV28" s="533"/>
      <c r="BW28" s="533"/>
      <c r="BX28" s="533"/>
      <c r="BY28" s="533"/>
      <c r="BZ28" s="533"/>
      <c r="CA28" s="534"/>
    </row>
    <row r="29" spans="1:79" ht="7.5" customHeight="1">
      <c r="A29" s="454"/>
      <c r="B29" s="455"/>
      <c r="C29" s="455"/>
      <c r="D29" s="456"/>
      <c r="E29" s="463"/>
      <c r="F29" s="464"/>
      <c r="G29" s="465"/>
      <c r="H29" s="474"/>
      <c r="I29" s="474"/>
      <c r="J29" s="474"/>
      <c r="K29" s="474"/>
      <c r="L29" s="474"/>
      <c r="M29" s="474"/>
      <c r="N29" s="474"/>
      <c r="O29" s="474"/>
      <c r="P29" s="474"/>
      <c r="Q29" s="474"/>
      <c r="R29" s="474"/>
      <c r="S29" s="474"/>
      <c r="T29" s="474"/>
      <c r="U29" s="474"/>
      <c r="V29" s="474"/>
      <c r="W29" s="474"/>
      <c r="X29" s="474"/>
      <c r="Y29" s="474"/>
      <c r="Z29" s="474"/>
      <c r="AA29" s="474"/>
      <c r="AB29" s="474"/>
      <c r="AC29" s="474"/>
      <c r="AD29" s="474"/>
      <c r="AE29" s="474"/>
      <c r="AF29" s="474"/>
      <c r="AG29" s="474"/>
      <c r="AH29" s="474"/>
      <c r="AI29" s="474"/>
      <c r="AJ29" s="474"/>
      <c r="AK29" s="474"/>
      <c r="AL29" s="472"/>
      <c r="AM29" s="472"/>
      <c r="AN29" s="472"/>
      <c r="AO29" s="474"/>
      <c r="AP29" s="474"/>
      <c r="AQ29" s="474"/>
      <c r="AR29" s="474"/>
      <c r="AS29" s="474"/>
      <c r="AT29" s="474"/>
      <c r="AU29" s="474"/>
      <c r="AV29" s="474"/>
      <c r="AW29" s="474"/>
      <c r="AX29" s="474"/>
      <c r="AY29" s="474"/>
      <c r="AZ29" s="474"/>
      <c r="BA29" s="474"/>
      <c r="BB29" s="474"/>
      <c r="BC29" s="474"/>
      <c r="BD29" s="474"/>
      <c r="BE29" s="474"/>
      <c r="BF29" s="474"/>
      <c r="BG29" s="474"/>
      <c r="BH29" s="474"/>
      <c r="BI29" s="474"/>
      <c r="BJ29" s="474"/>
      <c r="BK29" s="530"/>
      <c r="BL29" s="530"/>
      <c r="BM29" s="530"/>
      <c r="BN29" s="474"/>
      <c r="BO29" s="474"/>
      <c r="BP29" s="474"/>
      <c r="BQ29" s="474"/>
      <c r="BR29" s="474"/>
      <c r="BS29" s="474"/>
      <c r="BT29" s="474"/>
      <c r="BU29" s="474"/>
      <c r="BV29" s="474"/>
      <c r="BW29" s="474"/>
      <c r="BX29" s="474"/>
      <c r="BY29" s="474"/>
      <c r="BZ29" s="474"/>
      <c r="CA29" s="475"/>
    </row>
    <row r="30" spans="1:79" ht="7.5" customHeight="1" thickBot="1">
      <c r="A30" s="457"/>
      <c r="B30" s="458"/>
      <c r="C30" s="458"/>
      <c r="D30" s="459"/>
      <c r="E30" s="526"/>
      <c r="F30" s="527"/>
      <c r="G30" s="528"/>
      <c r="H30" s="535"/>
      <c r="I30" s="535"/>
      <c r="J30" s="535"/>
      <c r="K30" s="535"/>
      <c r="L30" s="535"/>
      <c r="M30" s="535"/>
      <c r="N30" s="535"/>
      <c r="O30" s="535"/>
      <c r="P30" s="535"/>
      <c r="Q30" s="535"/>
      <c r="R30" s="535"/>
      <c r="S30" s="535"/>
      <c r="T30" s="535"/>
      <c r="U30" s="535"/>
      <c r="V30" s="535"/>
      <c r="W30" s="535"/>
      <c r="X30" s="535"/>
      <c r="Y30" s="535"/>
      <c r="Z30" s="535"/>
      <c r="AA30" s="535"/>
      <c r="AB30" s="535"/>
      <c r="AC30" s="535"/>
      <c r="AD30" s="535"/>
      <c r="AE30" s="535"/>
      <c r="AF30" s="535"/>
      <c r="AG30" s="535"/>
      <c r="AH30" s="535"/>
      <c r="AI30" s="535"/>
      <c r="AJ30" s="535"/>
      <c r="AK30" s="535"/>
      <c r="AL30" s="529"/>
      <c r="AM30" s="529"/>
      <c r="AN30" s="529"/>
      <c r="AO30" s="535"/>
      <c r="AP30" s="535"/>
      <c r="AQ30" s="535"/>
      <c r="AR30" s="535"/>
      <c r="AS30" s="535"/>
      <c r="AT30" s="535"/>
      <c r="AU30" s="535"/>
      <c r="AV30" s="535"/>
      <c r="AW30" s="535"/>
      <c r="AX30" s="535"/>
      <c r="AY30" s="535"/>
      <c r="AZ30" s="535"/>
      <c r="BA30" s="535"/>
      <c r="BB30" s="535"/>
      <c r="BC30" s="535"/>
      <c r="BD30" s="535"/>
      <c r="BE30" s="535"/>
      <c r="BF30" s="535"/>
      <c r="BG30" s="535"/>
      <c r="BH30" s="535"/>
      <c r="BI30" s="535"/>
      <c r="BJ30" s="535"/>
      <c r="BK30" s="531"/>
      <c r="BL30" s="531"/>
      <c r="BM30" s="531"/>
      <c r="BN30" s="535"/>
      <c r="BO30" s="535"/>
      <c r="BP30" s="535"/>
      <c r="BQ30" s="535"/>
      <c r="BR30" s="535"/>
      <c r="BS30" s="535"/>
      <c r="BT30" s="535"/>
      <c r="BU30" s="535"/>
      <c r="BV30" s="535"/>
      <c r="BW30" s="535"/>
      <c r="BX30" s="535"/>
      <c r="BY30" s="535"/>
      <c r="BZ30" s="535"/>
      <c r="CA30" s="536"/>
    </row>
    <row r="31" spans="1:79" ht="6" customHeight="1" thickBot="1">
      <c r="A31" s="66"/>
      <c r="B31" s="5"/>
      <c r="C31" s="5"/>
      <c r="D31" s="5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65"/>
    </row>
    <row r="32" spans="1:79" ht="9.75" customHeight="1">
      <c r="A32" s="583" t="s">
        <v>384</v>
      </c>
      <c r="B32" s="593" t="s">
        <v>385</v>
      </c>
      <c r="C32" s="593"/>
      <c r="D32" s="593"/>
      <c r="E32" s="543">
        <v>10</v>
      </c>
      <c r="F32" s="543"/>
      <c r="G32" s="579" t="s">
        <v>415</v>
      </c>
      <c r="H32" s="580"/>
      <c r="I32" s="580"/>
      <c r="J32" s="580"/>
      <c r="K32" s="580"/>
      <c r="L32" s="580"/>
      <c r="M32" s="580"/>
      <c r="N32" s="580"/>
      <c r="O32" s="580"/>
      <c r="P32" s="580"/>
      <c r="Q32" s="580"/>
      <c r="R32" s="580"/>
      <c r="S32" s="580"/>
      <c r="T32" s="581"/>
      <c r="U32" s="625" t="s">
        <v>416</v>
      </c>
      <c r="V32" s="626"/>
      <c r="W32" s="626"/>
      <c r="X32" s="626"/>
      <c r="Y32" s="627"/>
      <c r="Z32" s="625" t="s">
        <v>77</v>
      </c>
      <c r="AA32" s="626"/>
      <c r="AB32" s="626"/>
      <c r="AC32" s="626"/>
      <c r="AD32" s="626"/>
      <c r="AE32" s="627"/>
      <c r="AF32" s="578" t="s">
        <v>416</v>
      </c>
      <c r="AG32" s="566"/>
      <c r="AH32" s="566"/>
      <c r="AI32" s="566"/>
      <c r="AJ32" s="566"/>
      <c r="AK32" s="567"/>
      <c r="AL32" s="565" t="s">
        <v>77</v>
      </c>
      <c r="AM32" s="566"/>
      <c r="AN32" s="566"/>
      <c r="AO32" s="566"/>
      <c r="AP32" s="566"/>
      <c r="AQ32" s="567"/>
      <c r="AR32" s="565" t="s">
        <v>417</v>
      </c>
      <c r="AS32" s="566"/>
      <c r="AT32" s="566"/>
      <c r="AU32" s="566"/>
      <c r="AV32" s="566"/>
      <c r="AW32" s="567"/>
      <c r="AX32" s="565" t="s">
        <v>77</v>
      </c>
      <c r="AY32" s="566"/>
      <c r="AZ32" s="566"/>
      <c r="BA32" s="566"/>
      <c r="BB32" s="566"/>
      <c r="BC32" s="567"/>
      <c r="BD32" s="565" t="s">
        <v>226</v>
      </c>
      <c r="BE32" s="566"/>
      <c r="BF32" s="566"/>
      <c r="BG32" s="566"/>
      <c r="BH32" s="566"/>
      <c r="BI32" s="567"/>
      <c r="BJ32" s="565" t="s">
        <v>77</v>
      </c>
      <c r="BK32" s="566"/>
      <c r="BL32" s="566"/>
      <c r="BM32" s="566"/>
      <c r="BN32" s="566"/>
      <c r="BO32" s="567"/>
      <c r="BP32" s="565" t="s">
        <v>418</v>
      </c>
      <c r="BQ32" s="566"/>
      <c r="BR32" s="566"/>
      <c r="BS32" s="566"/>
      <c r="BT32" s="566"/>
      <c r="BU32" s="567"/>
      <c r="BV32" s="565" t="s">
        <v>77</v>
      </c>
      <c r="BW32" s="566"/>
      <c r="BX32" s="566"/>
      <c r="BY32" s="566"/>
      <c r="BZ32" s="566"/>
      <c r="CA32" s="568"/>
    </row>
    <row r="33" spans="1:79" ht="12.75" customHeight="1">
      <c r="A33" s="583"/>
      <c r="B33" s="593"/>
      <c r="C33" s="593"/>
      <c r="D33" s="593"/>
      <c r="E33" s="543"/>
      <c r="F33" s="543"/>
      <c r="G33" s="978" t="s">
        <v>419</v>
      </c>
      <c r="H33" s="978"/>
      <c r="I33" s="978"/>
      <c r="J33" s="978"/>
      <c r="K33" s="978"/>
      <c r="L33" s="978"/>
      <c r="M33" s="978"/>
      <c r="N33" s="978"/>
      <c r="O33" s="978"/>
      <c r="P33" s="978"/>
      <c r="Q33" s="978"/>
      <c r="R33" s="978"/>
      <c r="S33" s="978"/>
      <c r="T33" s="978"/>
      <c r="U33" s="1061" t="s">
        <v>420</v>
      </c>
      <c r="V33" s="1062"/>
      <c r="W33" s="1062"/>
      <c r="X33" s="1062"/>
      <c r="Y33" s="1063"/>
      <c r="Z33" s="1064">
        <v>0.04</v>
      </c>
      <c r="AA33" s="1065"/>
      <c r="AB33" s="1065"/>
      <c r="AC33" s="1065"/>
      <c r="AD33" s="1065"/>
      <c r="AE33" s="1066"/>
      <c r="AF33" s="1070" t="s">
        <v>421</v>
      </c>
      <c r="AG33" s="1043"/>
      <c r="AH33" s="1043"/>
      <c r="AI33" s="1043"/>
      <c r="AJ33" s="1043"/>
      <c r="AK33" s="1044"/>
      <c r="AL33" s="1036">
        <v>0.02</v>
      </c>
      <c r="AM33" s="1037"/>
      <c r="AN33" s="1037"/>
      <c r="AO33" s="1037"/>
      <c r="AP33" s="1037"/>
      <c r="AQ33" s="1038"/>
      <c r="AR33" s="1071" t="s">
        <v>422</v>
      </c>
      <c r="AS33" s="1072"/>
      <c r="AT33" s="1072"/>
      <c r="AU33" s="1072"/>
      <c r="AV33" s="1072"/>
      <c r="AW33" s="1073"/>
      <c r="AX33" s="1077">
        <v>0.02</v>
      </c>
      <c r="AY33" s="1078"/>
      <c r="AZ33" s="1078"/>
      <c r="BA33" s="1078"/>
      <c r="BB33" s="1078"/>
      <c r="BC33" s="1079"/>
      <c r="BD33" s="1042" t="s">
        <v>423</v>
      </c>
      <c r="BE33" s="1043"/>
      <c r="BF33" s="1043"/>
      <c r="BG33" s="1043"/>
      <c r="BH33" s="1043"/>
      <c r="BI33" s="1044"/>
      <c r="BJ33" s="1036">
        <v>0.01</v>
      </c>
      <c r="BK33" s="1037"/>
      <c r="BL33" s="1037"/>
      <c r="BM33" s="1037"/>
      <c r="BN33" s="1037"/>
      <c r="BO33" s="1038"/>
      <c r="BP33" s="1042" t="s">
        <v>424</v>
      </c>
      <c r="BQ33" s="1043"/>
      <c r="BR33" s="1043"/>
      <c r="BS33" s="1043"/>
      <c r="BT33" s="1043"/>
      <c r="BU33" s="1044"/>
      <c r="BV33" s="1036">
        <v>0.05</v>
      </c>
      <c r="BW33" s="1037"/>
      <c r="BX33" s="1037"/>
      <c r="BY33" s="1037"/>
      <c r="BZ33" s="1037"/>
      <c r="CA33" s="1045"/>
    </row>
    <row r="34" spans="1:79" ht="12.75" customHeight="1">
      <c r="A34" s="583"/>
      <c r="B34" s="593"/>
      <c r="C34" s="593"/>
      <c r="D34" s="593"/>
      <c r="E34" s="543"/>
      <c r="F34" s="543"/>
      <c r="G34" s="978"/>
      <c r="H34" s="978"/>
      <c r="I34" s="978"/>
      <c r="J34" s="978"/>
      <c r="K34" s="978"/>
      <c r="L34" s="978"/>
      <c r="M34" s="978"/>
      <c r="N34" s="978"/>
      <c r="O34" s="978"/>
      <c r="P34" s="978"/>
      <c r="Q34" s="978"/>
      <c r="R34" s="978"/>
      <c r="S34" s="978"/>
      <c r="T34" s="978"/>
      <c r="U34" s="982"/>
      <c r="V34" s="983"/>
      <c r="W34" s="983"/>
      <c r="X34" s="983"/>
      <c r="Y34" s="984"/>
      <c r="Z34" s="1067"/>
      <c r="AA34" s="1068"/>
      <c r="AB34" s="1068"/>
      <c r="AC34" s="1068"/>
      <c r="AD34" s="1068"/>
      <c r="AE34" s="1069"/>
      <c r="AF34" s="986"/>
      <c r="AG34" s="987"/>
      <c r="AH34" s="987"/>
      <c r="AI34" s="987"/>
      <c r="AJ34" s="987"/>
      <c r="AK34" s="988"/>
      <c r="AL34" s="1039"/>
      <c r="AM34" s="1040"/>
      <c r="AN34" s="1040"/>
      <c r="AO34" s="1040"/>
      <c r="AP34" s="1040"/>
      <c r="AQ34" s="1041"/>
      <c r="AR34" s="1074"/>
      <c r="AS34" s="1075"/>
      <c r="AT34" s="1075"/>
      <c r="AU34" s="1075"/>
      <c r="AV34" s="1075"/>
      <c r="AW34" s="1076"/>
      <c r="AX34" s="1080"/>
      <c r="AY34" s="1081"/>
      <c r="AZ34" s="1081"/>
      <c r="BA34" s="1081"/>
      <c r="BB34" s="1081"/>
      <c r="BC34" s="1082"/>
      <c r="BD34" s="990"/>
      <c r="BE34" s="987"/>
      <c r="BF34" s="987"/>
      <c r="BG34" s="987"/>
      <c r="BH34" s="987"/>
      <c r="BI34" s="988"/>
      <c r="BJ34" s="1039"/>
      <c r="BK34" s="1040"/>
      <c r="BL34" s="1040"/>
      <c r="BM34" s="1040"/>
      <c r="BN34" s="1040"/>
      <c r="BO34" s="1041"/>
      <c r="BP34" s="990"/>
      <c r="BQ34" s="987"/>
      <c r="BR34" s="987"/>
      <c r="BS34" s="987"/>
      <c r="BT34" s="987"/>
      <c r="BU34" s="988"/>
      <c r="BV34" s="1039"/>
      <c r="BW34" s="1040"/>
      <c r="BX34" s="1040"/>
      <c r="BY34" s="1040"/>
      <c r="BZ34" s="1040"/>
      <c r="CA34" s="1046"/>
    </row>
    <row r="35" spans="1:79" ht="8.25" customHeight="1">
      <c r="A35" s="583"/>
      <c r="B35" s="593"/>
      <c r="C35" s="593"/>
      <c r="D35" s="593"/>
      <c r="E35" s="543">
        <v>11</v>
      </c>
      <c r="F35" s="543"/>
      <c r="G35" s="1047" t="s">
        <v>425</v>
      </c>
      <c r="H35" s="1048"/>
      <c r="I35" s="1048"/>
      <c r="J35" s="1048"/>
      <c r="K35" s="1048"/>
      <c r="L35" s="1048"/>
      <c r="M35" s="1048"/>
      <c r="N35" s="1048"/>
      <c r="O35" s="1048"/>
      <c r="P35" s="1048"/>
      <c r="Q35" s="1048"/>
      <c r="R35" s="1048"/>
      <c r="S35" s="1048"/>
      <c r="T35" s="1049"/>
      <c r="U35" s="939"/>
      <c r="V35" s="940"/>
      <c r="W35" s="940"/>
      <c r="X35" s="940"/>
      <c r="Y35" s="940"/>
      <c r="Z35" s="940"/>
      <c r="AA35" s="940"/>
      <c r="AB35" s="940"/>
      <c r="AC35" s="940"/>
      <c r="AD35" s="940"/>
      <c r="AE35" s="941"/>
      <c r="AF35" s="945"/>
      <c r="AG35" s="946"/>
      <c r="AH35" s="946"/>
      <c r="AI35" s="946"/>
      <c r="AJ35" s="946"/>
      <c r="AK35" s="946"/>
      <c r="AL35" s="946"/>
      <c r="AM35" s="946"/>
      <c r="AN35" s="946"/>
      <c r="AO35" s="946"/>
      <c r="AP35" s="946"/>
      <c r="AQ35" s="947"/>
      <c r="AR35" s="949"/>
      <c r="AS35" s="946"/>
      <c r="AT35" s="946"/>
      <c r="AU35" s="946"/>
      <c r="AV35" s="946"/>
      <c r="AW35" s="946"/>
      <c r="AX35" s="946"/>
      <c r="AY35" s="946"/>
      <c r="AZ35" s="946"/>
      <c r="BA35" s="946"/>
      <c r="BB35" s="946"/>
      <c r="BC35" s="947"/>
      <c r="BD35" s="949"/>
      <c r="BE35" s="946"/>
      <c r="BF35" s="946"/>
      <c r="BG35" s="946"/>
      <c r="BH35" s="946"/>
      <c r="BI35" s="946"/>
      <c r="BJ35" s="946"/>
      <c r="BK35" s="946"/>
      <c r="BL35" s="946"/>
      <c r="BM35" s="946"/>
      <c r="BN35" s="946"/>
      <c r="BO35" s="947"/>
      <c r="BP35" s="514"/>
      <c r="BQ35" s="515"/>
      <c r="BR35" s="515"/>
      <c r="BS35" s="515"/>
      <c r="BT35" s="515"/>
      <c r="BU35" s="515"/>
      <c r="BV35" s="515"/>
      <c r="BW35" s="515"/>
      <c r="BX35" s="515"/>
      <c r="BY35" s="515"/>
      <c r="BZ35" s="515"/>
      <c r="CA35" s="951"/>
    </row>
    <row r="36" spans="1:79" ht="13.5" customHeight="1">
      <c r="A36" s="583"/>
      <c r="B36" s="593"/>
      <c r="C36" s="593"/>
      <c r="D36" s="593"/>
      <c r="E36" s="543"/>
      <c r="F36" s="543"/>
      <c r="G36" s="1050"/>
      <c r="H36" s="1051"/>
      <c r="I36" s="1051"/>
      <c r="J36" s="1051"/>
      <c r="K36" s="1051"/>
      <c r="L36" s="1051"/>
      <c r="M36" s="1051"/>
      <c r="N36" s="1051"/>
      <c r="O36" s="1051"/>
      <c r="P36" s="1051"/>
      <c r="Q36" s="1051"/>
      <c r="R36" s="1051"/>
      <c r="S36" s="1051"/>
      <c r="T36" s="1052"/>
      <c r="U36" s="1053"/>
      <c r="V36" s="1054"/>
      <c r="W36" s="1054"/>
      <c r="X36" s="1054"/>
      <c r="Y36" s="1054"/>
      <c r="Z36" s="1054"/>
      <c r="AA36" s="1054"/>
      <c r="AB36" s="1054"/>
      <c r="AC36" s="1054"/>
      <c r="AD36" s="1054"/>
      <c r="AE36" s="1055"/>
      <c r="AF36" s="1056"/>
      <c r="AG36" s="1057"/>
      <c r="AH36" s="1057"/>
      <c r="AI36" s="1057"/>
      <c r="AJ36" s="1057"/>
      <c r="AK36" s="1057"/>
      <c r="AL36" s="1057"/>
      <c r="AM36" s="1057"/>
      <c r="AN36" s="1057"/>
      <c r="AO36" s="1057"/>
      <c r="AP36" s="1057"/>
      <c r="AQ36" s="1058"/>
      <c r="AR36" s="1059"/>
      <c r="AS36" s="1057"/>
      <c r="AT36" s="1057"/>
      <c r="AU36" s="1057"/>
      <c r="AV36" s="1057"/>
      <c r="AW36" s="1057"/>
      <c r="AX36" s="1057"/>
      <c r="AY36" s="1057"/>
      <c r="AZ36" s="1057"/>
      <c r="BA36" s="1057"/>
      <c r="BB36" s="1057"/>
      <c r="BC36" s="1058"/>
      <c r="BD36" s="1059"/>
      <c r="BE36" s="1057"/>
      <c r="BF36" s="1057"/>
      <c r="BG36" s="1057"/>
      <c r="BH36" s="1057"/>
      <c r="BI36" s="1057"/>
      <c r="BJ36" s="1057"/>
      <c r="BK36" s="1057"/>
      <c r="BL36" s="1057"/>
      <c r="BM36" s="1057"/>
      <c r="BN36" s="1057"/>
      <c r="BO36" s="1058"/>
      <c r="BP36" s="517"/>
      <c r="BQ36" s="518"/>
      <c r="BR36" s="518"/>
      <c r="BS36" s="518"/>
      <c r="BT36" s="518"/>
      <c r="BU36" s="518"/>
      <c r="BV36" s="518"/>
      <c r="BW36" s="518"/>
      <c r="BX36" s="518"/>
      <c r="BY36" s="518"/>
      <c r="BZ36" s="518"/>
      <c r="CA36" s="1060"/>
    </row>
    <row r="37" spans="1:79" ht="10.5" customHeight="1">
      <c r="A37" s="583"/>
      <c r="B37" s="593"/>
      <c r="C37" s="593"/>
      <c r="D37" s="593"/>
      <c r="E37" s="543">
        <v>12</v>
      </c>
      <c r="F37" s="543"/>
      <c r="G37" s="1033" t="s">
        <v>227</v>
      </c>
      <c r="H37" s="1034"/>
      <c r="I37" s="1034"/>
      <c r="J37" s="1034"/>
      <c r="K37" s="1034"/>
      <c r="L37" s="1034"/>
      <c r="M37" s="1034"/>
      <c r="N37" s="1034"/>
      <c r="O37" s="1034"/>
      <c r="P37" s="1034"/>
      <c r="Q37" s="1034"/>
      <c r="R37" s="1034"/>
      <c r="S37" s="1034"/>
      <c r="T37" s="1035"/>
      <c r="U37" s="597">
        <f>+U35*Z33</f>
        <v>0</v>
      </c>
      <c r="V37" s="598"/>
      <c r="W37" s="598"/>
      <c r="X37" s="598"/>
      <c r="Y37" s="598"/>
      <c r="Z37" s="598"/>
      <c r="AA37" s="598"/>
      <c r="AB37" s="598"/>
      <c r="AC37" s="598"/>
      <c r="AD37" s="598"/>
      <c r="AE37" s="599"/>
      <c r="AF37" s="544">
        <f>+AF35*AL33</f>
        <v>0</v>
      </c>
      <c r="AG37" s="545"/>
      <c r="AH37" s="545"/>
      <c r="AI37" s="545"/>
      <c r="AJ37" s="545"/>
      <c r="AK37" s="545"/>
      <c r="AL37" s="545"/>
      <c r="AM37" s="545"/>
      <c r="AN37" s="545"/>
      <c r="AO37" s="545"/>
      <c r="AP37" s="545"/>
      <c r="AQ37" s="546"/>
      <c r="AR37" s="553">
        <f>+AR35*AX33</f>
        <v>0</v>
      </c>
      <c r="AS37" s="545"/>
      <c r="AT37" s="545"/>
      <c r="AU37" s="545"/>
      <c r="AV37" s="545"/>
      <c r="AW37" s="545"/>
      <c r="AX37" s="545"/>
      <c r="AY37" s="545"/>
      <c r="AZ37" s="545"/>
      <c r="BA37" s="545"/>
      <c r="BB37" s="545"/>
      <c r="BC37" s="546"/>
      <c r="BD37" s="553">
        <f>+BD35*BJ33</f>
        <v>0</v>
      </c>
      <c r="BE37" s="545"/>
      <c r="BF37" s="545"/>
      <c r="BG37" s="545"/>
      <c r="BH37" s="545"/>
      <c r="BI37" s="545"/>
      <c r="BJ37" s="545"/>
      <c r="BK37" s="545"/>
      <c r="BL37" s="545"/>
      <c r="BM37" s="545"/>
      <c r="BN37" s="545"/>
      <c r="BO37" s="546"/>
      <c r="BP37" s="553">
        <f>+BP35*BV33</f>
        <v>0</v>
      </c>
      <c r="BQ37" s="545"/>
      <c r="BR37" s="545"/>
      <c r="BS37" s="545"/>
      <c r="BT37" s="545"/>
      <c r="BU37" s="545"/>
      <c r="BV37" s="545"/>
      <c r="BW37" s="545"/>
      <c r="BX37" s="545"/>
      <c r="BY37" s="545"/>
      <c r="BZ37" s="545"/>
      <c r="CA37" s="556"/>
    </row>
    <row r="38" spans="1:79" ht="7.5" customHeight="1">
      <c r="A38" s="583"/>
      <c r="B38" s="593"/>
      <c r="C38" s="593"/>
      <c r="D38" s="593"/>
      <c r="E38" s="543"/>
      <c r="F38" s="543"/>
      <c r="G38" s="1027">
        <f>SUM(T37:CA39)</f>
        <v>0</v>
      </c>
      <c r="H38" s="1028"/>
      <c r="I38" s="1028"/>
      <c r="J38" s="1028"/>
      <c r="K38" s="1028"/>
      <c r="L38" s="1028"/>
      <c r="M38" s="1028"/>
      <c r="N38" s="1028"/>
      <c r="O38" s="1028"/>
      <c r="P38" s="1028"/>
      <c r="Q38" s="1028"/>
      <c r="R38" s="1028"/>
      <c r="S38" s="1028"/>
      <c r="T38" s="1029"/>
      <c r="U38" s="547"/>
      <c r="V38" s="548"/>
      <c r="W38" s="548"/>
      <c r="X38" s="548"/>
      <c r="Y38" s="548"/>
      <c r="Z38" s="548"/>
      <c r="AA38" s="548"/>
      <c r="AB38" s="548"/>
      <c r="AC38" s="548"/>
      <c r="AD38" s="548"/>
      <c r="AE38" s="600"/>
      <c r="AF38" s="547"/>
      <c r="AG38" s="548"/>
      <c r="AH38" s="548"/>
      <c r="AI38" s="548"/>
      <c r="AJ38" s="548"/>
      <c r="AK38" s="548"/>
      <c r="AL38" s="548"/>
      <c r="AM38" s="548"/>
      <c r="AN38" s="548"/>
      <c r="AO38" s="548"/>
      <c r="AP38" s="548"/>
      <c r="AQ38" s="549"/>
      <c r="AR38" s="554"/>
      <c r="AS38" s="548"/>
      <c r="AT38" s="548"/>
      <c r="AU38" s="548"/>
      <c r="AV38" s="548"/>
      <c r="AW38" s="548"/>
      <c r="AX38" s="548"/>
      <c r="AY38" s="548"/>
      <c r="AZ38" s="548"/>
      <c r="BA38" s="548"/>
      <c r="BB38" s="548"/>
      <c r="BC38" s="549"/>
      <c r="BD38" s="554"/>
      <c r="BE38" s="548"/>
      <c r="BF38" s="548"/>
      <c r="BG38" s="548"/>
      <c r="BH38" s="548"/>
      <c r="BI38" s="548"/>
      <c r="BJ38" s="548"/>
      <c r="BK38" s="548"/>
      <c r="BL38" s="548"/>
      <c r="BM38" s="548"/>
      <c r="BN38" s="548"/>
      <c r="BO38" s="549"/>
      <c r="BP38" s="554"/>
      <c r="BQ38" s="548"/>
      <c r="BR38" s="548"/>
      <c r="BS38" s="548"/>
      <c r="BT38" s="548"/>
      <c r="BU38" s="548"/>
      <c r="BV38" s="548"/>
      <c r="BW38" s="548"/>
      <c r="BX38" s="548"/>
      <c r="BY38" s="548"/>
      <c r="BZ38" s="548"/>
      <c r="CA38" s="557"/>
    </row>
    <row r="39" spans="1:79" ht="7.5" customHeight="1" thickBot="1">
      <c r="A39" s="583"/>
      <c r="B39" s="593"/>
      <c r="C39" s="593"/>
      <c r="D39" s="593"/>
      <c r="E39" s="543"/>
      <c r="F39" s="543"/>
      <c r="G39" s="1030"/>
      <c r="H39" s="1031"/>
      <c r="I39" s="1031"/>
      <c r="J39" s="1031"/>
      <c r="K39" s="1031"/>
      <c r="L39" s="1031"/>
      <c r="M39" s="1031"/>
      <c r="N39" s="1031"/>
      <c r="O39" s="1031"/>
      <c r="P39" s="1031"/>
      <c r="Q39" s="1031"/>
      <c r="R39" s="1031"/>
      <c r="S39" s="1031"/>
      <c r="T39" s="1032"/>
      <c r="U39" s="601"/>
      <c r="V39" s="602"/>
      <c r="W39" s="602"/>
      <c r="X39" s="602"/>
      <c r="Y39" s="602"/>
      <c r="Z39" s="602"/>
      <c r="AA39" s="602"/>
      <c r="AB39" s="602"/>
      <c r="AC39" s="602"/>
      <c r="AD39" s="602"/>
      <c r="AE39" s="603"/>
      <c r="AF39" s="550"/>
      <c r="AG39" s="551"/>
      <c r="AH39" s="551"/>
      <c r="AI39" s="551"/>
      <c r="AJ39" s="551"/>
      <c r="AK39" s="551"/>
      <c r="AL39" s="551"/>
      <c r="AM39" s="551"/>
      <c r="AN39" s="551"/>
      <c r="AO39" s="551"/>
      <c r="AP39" s="551"/>
      <c r="AQ39" s="552"/>
      <c r="AR39" s="555"/>
      <c r="AS39" s="551"/>
      <c r="AT39" s="551"/>
      <c r="AU39" s="551"/>
      <c r="AV39" s="551"/>
      <c r="AW39" s="551"/>
      <c r="AX39" s="551"/>
      <c r="AY39" s="551"/>
      <c r="AZ39" s="551"/>
      <c r="BA39" s="551"/>
      <c r="BB39" s="551"/>
      <c r="BC39" s="552"/>
      <c r="BD39" s="555"/>
      <c r="BE39" s="551"/>
      <c r="BF39" s="551"/>
      <c r="BG39" s="551"/>
      <c r="BH39" s="551"/>
      <c r="BI39" s="551"/>
      <c r="BJ39" s="551"/>
      <c r="BK39" s="551"/>
      <c r="BL39" s="551"/>
      <c r="BM39" s="551"/>
      <c r="BN39" s="551"/>
      <c r="BO39" s="552"/>
      <c r="BP39" s="555"/>
      <c r="BQ39" s="551"/>
      <c r="BR39" s="551"/>
      <c r="BS39" s="551"/>
      <c r="BT39" s="551"/>
      <c r="BU39" s="551"/>
      <c r="BV39" s="551"/>
      <c r="BW39" s="551"/>
      <c r="BX39" s="551"/>
      <c r="BY39" s="551"/>
      <c r="BZ39" s="551"/>
      <c r="CA39" s="558"/>
    </row>
    <row r="40" spans="1:79" ht="6" customHeight="1">
      <c r="A40" s="67"/>
      <c r="B40" s="4"/>
      <c r="C40" s="4"/>
      <c r="D40" s="4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65"/>
    </row>
    <row r="41" spans="1:79" ht="6" customHeight="1">
      <c r="A41" s="67"/>
      <c r="B41" s="5"/>
      <c r="C41" s="5"/>
      <c r="D41" s="5"/>
      <c r="E41" s="3"/>
      <c r="F41" s="3"/>
      <c r="G41" s="3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7"/>
      <c r="BE41" s="7"/>
      <c r="BF41" s="7"/>
      <c r="BG41" s="17"/>
      <c r="BH41" s="17"/>
      <c r="BI41" s="17"/>
      <c r="BJ41" s="17"/>
      <c r="BK41" s="17"/>
      <c r="BL41" s="17"/>
      <c r="BM41" s="17"/>
      <c r="BN41" s="17"/>
      <c r="BO41" s="17"/>
      <c r="BP41" s="17"/>
      <c r="BQ41" s="17"/>
      <c r="BR41" s="17"/>
      <c r="BS41" s="17"/>
      <c r="BT41" s="17"/>
      <c r="BU41" s="17"/>
      <c r="BV41" s="17"/>
      <c r="BW41" s="17"/>
      <c r="BX41" s="17"/>
      <c r="BY41" s="17"/>
      <c r="BZ41" s="17"/>
      <c r="CA41" s="68"/>
    </row>
    <row r="42" spans="1:79" ht="6" customHeight="1" thickBot="1">
      <c r="A42" s="44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69"/>
    </row>
    <row r="43" spans="1:79" ht="7.5" customHeight="1">
      <c r="A43" s="582" t="s">
        <v>400</v>
      </c>
      <c r="B43" s="585" t="s">
        <v>51</v>
      </c>
      <c r="C43" s="585"/>
      <c r="D43" s="585"/>
      <c r="E43" s="588">
        <v>13</v>
      </c>
      <c r="F43" s="588"/>
      <c r="G43" s="588"/>
      <c r="H43" s="589" t="s">
        <v>426</v>
      </c>
      <c r="I43" s="589"/>
      <c r="J43" s="589"/>
      <c r="K43" s="589"/>
      <c r="L43" s="589"/>
      <c r="M43" s="589"/>
      <c r="N43" s="589"/>
      <c r="O43" s="589"/>
      <c r="P43" s="589"/>
      <c r="Q43" s="589"/>
      <c r="R43" s="589"/>
      <c r="S43" s="589"/>
      <c r="T43" s="589"/>
      <c r="U43" s="589"/>
      <c r="V43" s="589"/>
      <c r="W43" s="589"/>
      <c r="X43" s="589"/>
      <c r="Y43" s="589"/>
      <c r="Z43" s="589"/>
      <c r="AA43" s="589"/>
      <c r="AB43" s="589"/>
      <c r="AC43" s="589"/>
      <c r="AD43" s="589"/>
      <c r="AE43" s="589"/>
      <c r="AF43" s="589"/>
      <c r="AG43" s="589"/>
      <c r="AH43" s="589"/>
      <c r="AI43" s="589"/>
      <c r="AJ43" s="589"/>
      <c r="AK43" s="589"/>
      <c r="AL43" s="589"/>
      <c r="AM43" s="589"/>
      <c r="AN43" s="589"/>
      <c r="AO43" s="589"/>
      <c r="AP43" s="589"/>
      <c r="AQ43" s="589"/>
      <c r="AR43" s="589"/>
      <c r="AS43" s="589"/>
      <c r="AT43" s="589"/>
      <c r="AU43" s="589"/>
      <c r="AV43" s="589"/>
      <c r="AW43" s="589"/>
      <c r="AX43" s="589"/>
      <c r="AY43" s="589"/>
      <c r="AZ43" s="589"/>
      <c r="BA43" s="589"/>
      <c r="BB43" s="589"/>
      <c r="BC43" s="589"/>
      <c r="BD43" s="591" t="s">
        <v>402</v>
      </c>
      <c r="BE43" s="591"/>
      <c r="BF43" s="591"/>
      <c r="BG43" s="663">
        <f>+G38</f>
        <v>0</v>
      </c>
      <c r="BH43" s="663"/>
      <c r="BI43" s="663"/>
      <c r="BJ43" s="663"/>
      <c r="BK43" s="663"/>
      <c r="BL43" s="663"/>
      <c r="BM43" s="663"/>
      <c r="BN43" s="663"/>
      <c r="BO43" s="663"/>
      <c r="BP43" s="663"/>
      <c r="BQ43" s="663"/>
      <c r="BR43" s="663"/>
      <c r="BS43" s="663"/>
      <c r="BT43" s="663"/>
      <c r="BU43" s="663"/>
      <c r="BV43" s="663"/>
      <c r="BW43" s="663"/>
      <c r="BX43" s="663"/>
      <c r="BY43" s="663"/>
      <c r="BZ43" s="663"/>
      <c r="CA43" s="664"/>
    </row>
    <row r="44" spans="1:79" ht="7.5" customHeight="1">
      <c r="A44" s="583"/>
      <c r="B44" s="586"/>
      <c r="C44" s="586"/>
      <c r="D44" s="586"/>
      <c r="E44" s="543"/>
      <c r="F44" s="543"/>
      <c r="G44" s="543"/>
      <c r="H44" s="590"/>
      <c r="I44" s="590"/>
      <c r="J44" s="590"/>
      <c r="K44" s="590"/>
      <c r="L44" s="590"/>
      <c r="M44" s="590"/>
      <c r="N44" s="590"/>
      <c r="O44" s="590"/>
      <c r="P44" s="590"/>
      <c r="Q44" s="590"/>
      <c r="R44" s="590"/>
      <c r="S44" s="590"/>
      <c r="T44" s="590"/>
      <c r="U44" s="590"/>
      <c r="V44" s="590"/>
      <c r="W44" s="590"/>
      <c r="X44" s="590"/>
      <c r="Y44" s="590"/>
      <c r="Z44" s="590"/>
      <c r="AA44" s="590"/>
      <c r="AB44" s="590"/>
      <c r="AC44" s="590"/>
      <c r="AD44" s="590"/>
      <c r="AE44" s="590"/>
      <c r="AF44" s="590"/>
      <c r="AG44" s="590"/>
      <c r="AH44" s="590"/>
      <c r="AI44" s="590"/>
      <c r="AJ44" s="590"/>
      <c r="AK44" s="590"/>
      <c r="AL44" s="590"/>
      <c r="AM44" s="590"/>
      <c r="AN44" s="590"/>
      <c r="AO44" s="590"/>
      <c r="AP44" s="590"/>
      <c r="AQ44" s="590"/>
      <c r="AR44" s="590"/>
      <c r="AS44" s="590"/>
      <c r="AT44" s="590"/>
      <c r="AU44" s="590"/>
      <c r="AV44" s="590"/>
      <c r="AW44" s="590"/>
      <c r="AX44" s="590"/>
      <c r="AY44" s="590"/>
      <c r="AZ44" s="590"/>
      <c r="BA44" s="590"/>
      <c r="BB44" s="590"/>
      <c r="BC44" s="590"/>
      <c r="BD44" s="592"/>
      <c r="BE44" s="592"/>
      <c r="BF44" s="592"/>
      <c r="BG44" s="659"/>
      <c r="BH44" s="659"/>
      <c r="BI44" s="659"/>
      <c r="BJ44" s="659"/>
      <c r="BK44" s="659"/>
      <c r="BL44" s="659"/>
      <c r="BM44" s="659"/>
      <c r="BN44" s="659"/>
      <c r="BO44" s="659"/>
      <c r="BP44" s="659"/>
      <c r="BQ44" s="659"/>
      <c r="BR44" s="659"/>
      <c r="BS44" s="659"/>
      <c r="BT44" s="659"/>
      <c r="BU44" s="659"/>
      <c r="BV44" s="659"/>
      <c r="BW44" s="659"/>
      <c r="BX44" s="659"/>
      <c r="BY44" s="659"/>
      <c r="BZ44" s="659"/>
      <c r="CA44" s="660"/>
    </row>
    <row r="45" spans="1:79" ht="7.5" customHeight="1">
      <c r="A45" s="583"/>
      <c r="B45" s="586"/>
      <c r="C45" s="586"/>
      <c r="D45" s="586"/>
      <c r="E45" s="543">
        <v>14</v>
      </c>
      <c r="F45" s="543"/>
      <c r="G45" s="543"/>
      <c r="H45" s="590" t="s">
        <v>121</v>
      </c>
      <c r="I45" s="590"/>
      <c r="J45" s="590"/>
      <c r="K45" s="590"/>
      <c r="L45" s="590"/>
      <c r="M45" s="590"/>
      <c r="N45" s="590"/>
      <c r="O45" s="590"/>
      <c r="P45" s="590"/>
      <c r="Q45" s="590"/>
      <c r="R45" s="590"/>
      <c r="S45" s="590"/>
      <c r="T45" s="590"/>
      <c r="U45" s="590"/>
      <c r="V45" s="590"/>
      <c r="W45" s="590"/>
      <c r="X45" s="590"/>
      <c r="Y45" s="590"/>
      <c r="Z45" s="590"/>
      <c r="AA45" s="590"/>
      <c r="AB45" s="590"/>
      <c r="AC45" s="590"/>
      <c r="AD45" s="590"/>
      <c r="AE45" s="590"/>
      <c r="AF45" s="590"/>
      <c r="AG45" s="590"/>
      <c r="AH45" s="590"/>
      <c r="AI45" s="590"/>
      <c r="AJ45" s="590"/>
      <c r="AK45" s="590"/>
      <c r="AL45" s="590"/>
      <c r="AM45" s="590"/>
      <c r="AN45" s="590"/>
      <c r="AO45" s="590"/>
      <c r="AP45" s="590"/>
      <c r="AQ45" s="590"/>
      <c r="AR45" s="590"/>
      <c r="AS45" s="590"/>
      <c r="AT45" s="590"/>
      <c r="AU45" s="590"/>
      <c r="AV45" s="590"/>
      <c r="AW45" s="590"/>
      <c r="AX45" s="590"/>
      <c r="AY45" s="590"/>
      <c r="AZ45" s="590"/>
      <c r="BA45" s="590"/>
      <c r="BB45" s="590"/>
      <c r="BC45" s="590"/>
      <c r="BD45" s="592" t="s">
        <v>49</v>
      </c>
      <c r="BE45" s="592"/>
      <c r="BF45" s="592"/>
      <c r="BG45" s="648"/>
      <c r="BH45" s="648"/>
      <c r="BI45" s="648"/>
      <c r="BJ45" s="648"/>
      <c r="BK45" s="648"/>
      <c r="BL45" s="648"/>
      <c r="BM45" s="648"/>
      <c r="BN45" s="648"/>
      <c r="BO45" s="648"/>
      <c r="BP45" s="648"/>
      <c r="BQ45" s="648"/>
      <c r="BR45" s="648"/>
      <c r="BS45" s="648"/>
      <c r="BT45" s="648"/>
      <c r="BU45" s="648"/>
      <c r="BV45" s="648"/>
      <c r="BW45" s="648"/>
      <c r="BX45" s="648"/>
      <c r="BY45" s="648"/>
      <c r="BZ45" s="648"/>
      <c r="CA45" s="649"/>
    </row>
    <row r="46" spans="1:79" ht="7.5" customHeight="1">
      <c r="A46" s="583"/>
      <c r="B46" s="586"/>
      <c r="C46" s="586"/>
      <c r="D46" s="586"/>
      <c r="E46" s="543"/>
      <c r="F46" s="543"/>
      <c r="G46" s="543"/>
      <c r="H46" s="590"/>
      <c r="I46" s="590"/>
      <c r="J46" s="590"/>
      <c r="K46" s="590"/>
      <c r="L46" s="590"/>
      <c r="M46" s="590"/>
      <c r="N46" s="590"/>
      <c r="O46" s="590"/>
      <c r="P46" s="590"/>
      <c r="Q46" s="590"/>
      <c r="R46" s="590"/>
      <c r="S46" s="590"/>
      <c r="T46" s="590"/>
      <c r="U46" s="590"/>
      <c r="V46" s="590"/>
      <c r="W46" s="590"/>
      <c r="X46" s="590"/>
      <c r="Y46" s="590"/>
      <c r="Z46" s="590"/>
      <c r="AA46" s="590"/>
      <c r="AB46" s="590"/>
      <c r="AC46" s="590"/>
      <c r="AD46" s="590"/>
      <c r="AE46" s="590"/>
      <c r="AF46" s="590"/>
      <c r="AG46" s="590"/>
      <c r="AH46" s="590"/>
      <c r="AI46" s="590"/>
      <c r="AJ46" s="590"/>
      <c r="AK46" s="590"/>
      <c r="AL46" s="590"/>
      <c r="AM46" s="590"/>
      <c r="AN46" s="590"/>
      <c r="AO46" s="590"/>
      <c r="AP46" s="590"/>
      <c r="AQ46" s="590"/>
      <c r="AR46" s="590"/>
      <c r="AS46" s="590"/>
      <c r="AT46" s="590"/>
      <c r="AU46" s="590"/>
      <c r="AV46" s="590"/>
      <c r="AW46" s="590"/>
      <c r="AX46" s="590"/>
      <c r="AY46" s="590"/>
      <c r="AZ46" s="590"/>
      <c r="BA46" s="590"/>
      <c r="BB46" s="590"/>
      <c r="BC46" s="590"/>
      <c r="BD46" s="592"/>
      <c r="BE46" s="592"/>
      <c r="BF46" s="592"/>
      <c r="BG46" s="648"/>
      <c r="BH46" s="648"/>
      <c r="BI46" s="648"/>
      <c r="BJ46" s="648"/>
      <c r="BK46" s="648"/>
      <c r="BL46" s="648"/>
      <c r="BM46" s="648"/>
      <c r="BN46" s="648"/>
      <c r="BO46" s="648"/>
      <c r="BP46" s="648"/>
      <c r="BQ46" s="648"/>
      <c r="BR46" s="648"/>
      <c r="BS46" s="648"/>
      <c r="BT46" s="648"/>
      <c r="BU46" s="648"/>
      <c r="BV46" s="648"/>
      <c r="BW46" s="648"/>
      <c r="BX46" s="648"/>
      <c r="BY46" s="648"/>
      <c r="BZ46" s="648"/>
      <c r="CA46" s="649"/>
    </row>
    <row r="47" spans="1:79" ht="7.5" customHeight="1">
      <c r="A47" s="583"/>
      <c r="B47" s="586"/>
      <c r="C47" s="586"/>
      <c r="D47" s="586"/>
      <c r="E47" s="543">
        <v>15</v>
      </c>
      <c r="F47" s="543"/>
      <c r="G47" s="543"/>
      <c r="H47" s="590" t="s">
        <v>122</v>
      </c>
      <c r="I47" s="590"/>
      <c r="J47" s="590"/>
      <c r="K47" s="590"/>
      <c r="L47" s="590"/>
      <c r="M47" s="590"/>
      <c r="N47" s="590"/>
      <c r="O47" s="590"/>
      <c r="P47" s="590"/>
      <c r="Q47" s="590"/>
      <c r="R47" s="590"/>
      <c r="S47" s="590"/>
      <c r="T47" s="590"/>
      <c r="U47" s="590"/>
      <c r="V47" s="590"/>
      <c r="W47" s="590"/>
      <c r="X47" s="590"/>
      <c r="Y47" s="590"/>
      <c r="Z47" s="590"/>
      <c r="AA47" s="590"/>
      <c r="AB47" s="590"/>
      <c r="AC47" s="590"/>
      <c r="AD47" s="590"/>
      <c r="AE47" s="590"/>
      <c r="AF47" s="590"/>
      <c r="AG47" s="590"/>
      <c r="AH47" s="590"/>
      <c r="AI47" s="590"/>
      <c r="AJ47" s="590"/>
      <c r="AK47" s="590"/>
      <c r="AL47" s="590"/>
      <c r="AM47" s="590"/>
      <c r="AN47" s="590"/>
      <c r="AO47" s="590"/>
      <c r="AP47" s="590"/>
      <c r="AQ47" s="590"/>
      <c r="AR47" s="590"/>
      <c r="AS47" s="590"/>
      <c r="AT47" s="590"/>
      <c r="AU47" s="590"/>
      <c r="AV47" s="590"/>
      <c r="AW47" s="590"/>
      <c r="AX47" s="590"/>
      <c r="AY47" s="590"/>
      <c r="AZ47" s="590"/>
      <c r="BA47" s="590"/>
      <c r="BB47" s="590"/>
      <c r="BC47" s="590"/>
      <c r="BD47" s="592" t="s">
        <v>60</v>
      </c>
      <c r="BE47" s="592"/>
      <c r="BF47" s="592"/>
      <c r="BG47" s="648"/>
      <c r="BH47" s="648"/>
      <c r="BI47" s="648"/>
      <c r="BJ47" s="648"/>
      <c r="BK47" s="648"/>
      <c r="BL47" s="648"/>
      <c r="BM47" s="648"/>
      <c r="BN47" s="648"/>
      <c r="BO47" s="648"/>
      <c r="BP47" s="648"/>
      <c r="BQ47" s="648"/>
      <c r="BR47" s="648"/>
      <c r="BS47" s="648"/>
      <c r="BT47" s="648"/>
      <c r="BU47" s="648"/>
      <c r="BV47" s="648"/>
      <c r="BW47" s="648"/>
      <c r="BX47" s="648"/>
      <c r="BY47" s="648"/>
      <c r="BZ47" s="648"/>
      <c r="CA47" s="649"/>
    </row>
    <row r="48" spans="1:79" ht="7.5" customHeight="1">
      <c r="A48" s="583"/>
      <c r="B48" s="586"/>
      <c r="C48" s="586"/>
      <c r="D48" s="586"/>
      <c r="E48" s="543"/>
      <c r="F48" s="543"/>
      <c r="G48" s="543"/>
      <c r="H48" s="590"/>
      <c r="I48" s="590"/>
      <c r="J48" s="590"/>
      <c r="K48" s="590"/>
      <c r="L48" s="590"/>
      <c r="M48" s="590"/>
      <c r="N48" s="590"/>
      <c r="O48" s="590"/>
      <c r="P48" s="590"/>
      <c r="Q48" s="590"/>
      <c r="R48" s="590"/>
      <c r="S48" s="590"/>
      <c r="T48" s="590"/>
      <c r="U48" s="590"/>
      <c r="V48" s="590"/>
      <c r="W48" s="590"/>
      <c r="X48" s="590"/>
      <c r="Y48" s="590"/>
      <c r="Z48" s="590"/>
      <c r="AA48" s="590"/>
      <c r="AB48" s="590"/>
      <c r="AC48" s="590"/>
      <c r="AD48" s="590"/>
      <c r="AE48" s="590"/>
      <c r="AF48" s="590"/>
      <c r="AG48" s="590"/>
      <c r="AH48" s="590"/>
      <c r="AI48" s="590"/>
      <c r="AJ48" s="590"/>
      <c r="AK48" s="590"/>
      <c r="AL48" s="590"/>
      <c r="AM48" s="590"/>
      <c r="AN48" s="590"/>
      <c r="AO48" s="590"/>
      <c r="AP48" s="590"/>
      <c r="AQ48" s="590"/>
      <c r="AR48" s="590"/>
      <c r="AS48" s="590"/>
      <c r="AT48" s="590"/>
      <c r="AU48" s="590"/>
      <c r="AV48" s="590"/>
      <c r="AW48" s="590"/>
      <c r="AX48" s="590"/>
      <c r="AY48" s="590"/>
      <c r="AZ48" s="590"/>
      <c r="BA48" s="590"/>
      <c r="BB48" s="590"/>
      <c r="BC48" s="590"/>
      <c r="BD48" s="592"/>
      <c r="BE48" s="592"/>
      <c r="BF48" s="592"/>
      <c r="BG48" s="648"/>
      <c r="BH48" s="648"/>
      <c r="BI48" s="648"/>
      <c r="BJ48" s="648"/>
      <c r="BK48" s="648"/>
      <c r="BL48" s="648"/>
      <c r="BM48" s="648"/>
      <c r="BN48" s="648"/>
      <c r="BO48" s="648"/>
      <c r="BP48" s="648"/>
      <c r="BQ48" s="648"/>
      <c r="BR48" s="648"/>
      <c r="BS48" s="648"/>
      <c r="BT48" s="648"/>
      <c r="BU48" s="648"/>
      <c r="BV48" s="648"/>
      <c r="BW48" s="648"/>
      <c r="BX48" s="648"/>
      <c r="BY48" s="648"/>
      <c r="BZ48" s="648"/>
      <c r="CA48" s="649"/>
    </row>
    <row r="49" spans="1:79" ht="7.5" customHeight="1">
      <c r="A49" s="583"/>
      <c r="B49" s="586"/>
      <c r="C49" s="586"/>
      <c r="D49" s="586"/>
      <c r="E49" s="543">
        <v>16</v>
      </c>
      <c r="F49" s="543"/>
      <c r="G49" s="543"/>
      <c r="H49" s="590" t="s">
        <v>427</v>
      </c>
      <c r="I49" s="590"/>
      <c r="J49" s="590"/>
      <c r="K49" s="590"/>
      <c r="L49" s="590"/>
      <c r="M49" s="590"/>
      <c r="N49" s="590"/>
      <c r="O49" s="590"/>
      <c r="P49" s="590"/>
      <c r="Q49" s="590"/>
      <c r="R49" s="590"/>
      <c r="S49" s="590"/>
      <c r="T49" s="590"/>
      <c r="U49" s="590"/>
      <c r="V49" s="590"/>
      <c r="W49" s="590"/>
      <c r="X49" s="590"/>
      <c r="Y49" s="590"/>
      <c r="Z49" s="590"/>
      <c r="AA49" s="590"/>
      <c r="AB49" s="590"/>
      <c r="AC49" s="590"/>
      <c r="AD49" s="590"/>
      <c r="AE49" s="590"/>
      <c r="AF49" s="590"/>
      <c r="AG49" s="590"/>
      <c r="AH49" s="590"/>
      <c r="AI49" s="590"/>
      <c r="AJ49" s="590"/>
      <c r="AK49" s="590"/>
      <c r="AL49" s="590"/>
      <c r="AM49" s="590"/>
      <c r="AN49" s="590"/>
      <c r="AO49" s="590"/>
      <c r="AP49" s="590"/>
      <c r="AQ49" s="590"/>
      <c r="AR49" s="590"/>
      <c r="AS49" s="590"/>
      <c r="AT49" s="590"/>
      <c r="AU49" s="590"/>
      <c r="AV49" s="590"/>
      <c r="AW49" s="590"/>
      <c r="AX49" s="590"/>
      <c r="AY49" s="590"/>
      <c r="AZ49" s="590"/>
      <c r="BA49" s="590"/>
      <c r="BB49" s="590"/>
      <c r="BC49" s="590"/>
      <c r="BD49" s="592" t="s">
        <v>61</v>
      </c>
      <c r="BE49" s="592"/>
      <c r="BF49" s="592"/>
      <c r="BG49" s="648"/>
      <c r="BH49" s="648"/>
      <c r="BI49" s="648"/>
      <c r="BJ49" s="648"/>
      <c r="BK49" s="648"/>
      <c r="BL49" s="648"/>
      <c r="BM49" s="648"/>
      <c r="BN49" s="648"/>
      <c r="BO49" s="648"/>
      <c r="BP49" s="648"/>
      <c r="BQ49" s="648"/>
      <c r="BR49" s="648"/>
      <c r="BS49" s="648"/>
      <c r="BT49" s="648"/>
      <c r="BU49" s="648"/>
      <c r="BV49" s="648"/>
      <c r="BW49" s="648"/>
      <c r="BX49" s="648"/>
      <c r="BY49" s="648"/>
      <c r="BZ49" s="648"/>
      <c r="CA49" s="649"/>
    </row>
    <row r="50" spans="1:79" ht="7.5" customHeight="1">
      <c r="A50" s="583"/>
      <c r="B50" s="586"/>
      <c r="C50" s="586"/>
      <c r="D50" s="586"/>
      <c r="E50" s="543"/>
      <c r="F50" s="543"/>
      <c r="G50" s="543"/>
      <c r="H50" s="590"/>
      <c r="I50" s="590"/>
      <c r="J50" s="590"/>
      <c r="K50" s="590"/>
      <c r="L50" s="590"/>
      <c r="M50" s="590"/>
      <c r="N50" s="590"/>
      <c r="O50" s="590"/>
      <c r="P50" s="590"/>
      <c r="Q50" s="590"/>
      <c r="R50" s="590"/>
      <c r="S50" s="590"/>
      <c r="T50" s="590"/>
      <c r="U50" s="590"/>
      <c r="V50" s="590"/>
      <c r="W50" s="590"/>
      <c r="X50" s="590"/>
      <c r="Y50" s="590"/>
      <c r="Z50" s="590"/>
      <c r="AA50" s="590"/>
      <c r="AB50" s="590"/>
      <c r="AC50" s="590"/>
      <c r="AD50" s="590"/>
      <c r="AE50" s="590"/>
      <c r="AF50" s="590"/>
      <c r="AG50" s="590"/>
      <c r="AH50" s="590"/>
      <c r="AI50" s="590"/>
      <c r="AJ50" s="590"/>
      <c r="AK50" s="590"/>
      <c r="AL50" s="590"/>
      <c r="AM50" s="590"/>
      <c r="AN50" s="590"/>
      <c r="AO50" s="590"/>
      <c r="AP50" s="590"/>
      <c r="AQ50" s="590"/>
      <c r="AR50" s="590"/>
      <c r="AS50" s="590"/>
      <c r="AT50" s="590"/>
      <c r="AU50" s="590"/>
      <c r="AV50" s="590"/>
      <c r="AW50" s="590"/>
      <c r="AX50" s="590"/>
      <c r="AY50" s="590"/>
      <c r="AZ50" s="590"/>
      <c r="BA50" s="590"/>
      <c r="BB50" s="590"/>
      <c r="BC50" s="590"/>
      <c r="BD50" s="592"/>
      <c r="BE50" s="592"/>
      <c r="BF50" s="592"/>
      <c r="BG50" s="648"/>
      <c r="BH50" s="648"/>
      <c r="BI50" s="648"/>
      <c r="BJ50" s="648"/>
      <c r="BK50" s="648"/>
      <c r="BL50" s="648"/>
      <c r="BM50" s="648"/>
      <c r="BN50" s="648"/>
      <c r="BO50" s="648"/>
      <c r="BP50" s="648"/>
      <c r="BQ50" s="648"/>
      <c r="BR50" s="648"/>
      <c r="BS50" s="648"/>
      <c r="BT50" s="648"/>
      <c r="BU50" s="648"/>
      <c r="BV50" s="648"/>
      <c r="BW50" s="648"/>
      <c r="BX50" s="648"/>
      <c r="BY50" s="648"/>
      <c r="BZ50" s="648"/>
      <c r="CA50" s="649"/>
    </row>
    <row r="51" spans="1:79" ht="7.5" customHeight="1">
      <c r="A51" s="583"/>
      <c r="B51" s="586"/>
      <c r="C51" s="586"/>
      <c r="D51" s="586"/>
      <c r="E51" s="543">
        <v>17</v>
      </c>
      <c r="F51" s="543"/>
      <c r="G51" s="543"/>
      <c r="H51" s="665" t="s">
        <v>428</v>
      </c>
      <c r="I51" s="665"/>
      <c r="J51" s="665"/>
      <c r="K51" s="665"/>
      <c r="L51" s="665"/>
      <c r="M51" s="665"/>
      <c r="N51" s="665"/>
      <c r="O51" s="665"/>
      <c r="P51" s="665"/>
      <c r="Q51" s="665"/>
      <c r="R51" s="665"/>
      <c r="S51" s="665"/>
      <c r="T51" s="665"/>
      <c r="U51" s="665"/>
      <c r="V51" s="665"/>
      <c r="W51" s="665"/>
      <c r="X51" s="665"/>
      <c r="Y51" s="665"/>
      <c r="Z51" s="665"/>
      <c r="AA51" s="665"/>
      <c r="AB51" s="665"/>
      <c r="AC51" s="665"/>
      <c r="AD51" s="665"/>
      <c r="AE51" s="665"/>
      <c r="AF51" s="665"/>
      <c r="AG51" s="665"/>
      <c r="AH51" s="665"/>
      <c r="AI51" s="665"/>
      <c r="AJ51" s="665"/>
      <c r="AK51" s="665"/>
      <c r="AL51" s="665"/>
      <c r="AM51" s="665"/>
      <c r="AN51" s="665"/>
      <c r="AO51" s="665"/>
      <c r="AP51" s="665"/>
      <c r="AQ51" s="665"/>
      <c r="AR51" s="665"/>
      <c r="AS51" s="665"/>
      <c r="AT51" s="665"/>
      <c r="AU51" s="665"/>
      <c r="AV51" s="665"/>
      <c r="AW51" s="665"/>
      <c r="AX51" s="665"/>
      <c r="AY51" s="665"/>
      <c r="AZ51" s="665"/>
      <c r="BA51" s="665"/>
      <c r="BB51" s="665"/>
      <c r="BC51" s="665"/>
      <c r="BD51" s="592" t="s">
        <v>62</v>
      </c>
      <c r="BE51" s="592"/>
      <c r="BF51" s="592"/>
      <c r="BG51" s="659">
        <f>BG43+BG45+BG47-BG49</f>
        <v>0</v>
      </c>
      <c r="BH51" s="659"/>
      <c r="BI51" s="659"/>
      <c r="BJ51" s="659"/>
      <c r="BK51" s="659"/>
      <c r="BL51" s="659"/>
      <c r="BM51" s="659"/>
      <c r="BN51" s="659"/>
      <c r="BO51" s="659"/>
      <c r="BP51" s="659"/>
      <c r="BQ51" s="659"/>
      <c r="BR51" s="659"/>
      <c r="BS51" s="659"/>
      <c r="BT51" s="659"/>
      <c r="BU51" s="659"/>
      <c r="BV51" s="659"/>
      <c r="BW51" s="659"/>
      <c r="BX51" s="659"/>
      <c r="BY51" s="659"/>
      <c r="BZ51" s="659"/>
      <c r="CA51" s="660"/>
    </row>
    <row r="52" spans="1:79" ht="7.5" customHeight="1" thickBot="1">
      <c r="A52" s="584"/>
      <c r="B52" s="587"/>
      <c r="C52" s="587"/>
      <c r="D52" s="587"/>
      <c r="E52" s="630"/>
      <c r="F52" s="630"/>
      <c r="G52" s="630"/>
      <c r="H52" s="666"/>
      <c r="I52" s="666"/>
      <c r="J52" s="666"/>
      <c r="K52" s="666"/>
      <c r="L52" s="666"/>
      <c r="M52" s="666"/>
      <c r="N52" s="666"/>
      <c r="O52" s="666"/>
      <c r="P52" s="666"/>
      <c r="Q52" s="666"/>
      <c r="R52" s="666"/>
      <c r="S52" s="666"/>
      <c r="T52" s="666"/>
      <c r="U52" s="666"/>
      <c r="V52" s="666"/>
      <c r="W52" s="666"/>
      <c r="X52" s="666"/>
      <c r="Y52" s="666"/>
      <c r="Z52" s="666"/>
      <c r="AA52" s="666"/>
      <c r="AB52" s="666"/>
      <c r="AC52" s="666"/>
      <c r="AD52" s="666"/>
      <c r="AE52" s="666"/>
      <c r="AF52" s="666"/>
      <c r="AG52" s="666"/>
      <c r="AH52" s="666"/>
      <c r="AI52" s="666"/>
      <c r="AJ52" s="666"/>
      <c r="AK52" s="666"/>
      <c r="AL52" s="666"/>
      <c r="AM52" s="666"/>
      <c r="AN52" s="666"/>
      <c r="AO52" s="666"/>
      <c r="AP52" s="666"/>
      <c r="AQ52" s="666"/>
      <c r="AR52" s="666"/>
      <c r="AS52" s="666"/>
      <c r="AT52" s="666"/>
      <c r="AU52" s="666"/>
      <c r="AV52" s="666"/>
      <c r="AW52" s="666"/>
      <c r="AX52" s="666"/>
      <c r="AY52" s="666"/>
      <c r="AZ52" s="666"/>
      <c r="BA52" s="666"/>
      <c r="BB52" s="666"/>
      <c r="BC52" s="666"/>
      <c r="BD52" s="637"/>
      <c r="BE52" s="637"/>
      <c r="BF52" s="637"/>
      <c r="BG52" s="667"/>
      <c r="BH52" s="667"/>
      <c r="BI52" s="667"/>
      <c r="BJ52" s="667"/>
      <c r="BK52" s="667"/>
      <c r="BL52" s="667"/>
      <c r="BM52" s="667"/>
      <c r="BN52" s="667"/>
      <c r="BO52" s="667"/>
      <c r="BP52" s="667"/>
      <c r="BQ52" s="667"/>
      <c r="BR52" s="667"/>
      <c r="BS52" s="667"/>
      <c r="BT52" s="667"/>
      <c r="BU52" s="667"/>
      <c r="BV52" s="667"/>
      <c r="BW52" s="667"/>
      <c r="BX52" s="667"/>
      <c r="BY52" s="667"/>
      <c r="BZ52" s="667"/>
      <c r="CA52" s="668"/>
    </row>
    <row r="53" spans="1:79" ht="5.25" customHeight="1" thickBot="1">
      <c r="A53" s="44"/>
      <c r="CA53" s="70"/>
    </row>
    <row r="54" spans="1:79" ht="7.5" customHeight="1">
      <c r="A54" s="582" t="s">
        <v>403</v>
      </c>
      <c r="B54" s="685" t="s">
        <v>57</v>
      </c>
      <c r="C54" s="686"/>
      <c r="D54" s="686"/>
      <c r="E54" s="686"/>
      <c r="F54" s="686"/>
      <c r="G54" s="687"/>
      <c r="H54" s="669" t="s">
        <v>52</v>
      </c>
      <c r="I54" s="670"/>
      <c r="J54" s="670"/>
      <c r="K54" s="670"/>
      <c r="L54" s="670"/>
      <c r="M54" s="670"/>
      <c r="N54" s="670"/>
      <c r="O54" s="670"/>
      <c r="P54" s="670"/>
      <c r="Q54" s="671"/>
      <c r="R54" s="693"/>
      <c r="S54" s="693"/>
      <c r="T54" s="693"/>
      <c r="U54" s="669" t="s">
        <v>53</v>
      </c>
      <c r="V54" s="670"/>
      <c r="W54" s="670"/>
      <c r="X54" s="670"/>
      <c r="Y54" s="670"/>
      <c r="Z54" s="670"/>
      <c r="AA54" s="670"/>
      <c r="AB54" s="670"/>
      <c r="AC54" s="671"/>
      <c r="AD54" s="675"/>
      <c r="AE54" s="675"/>
      <c r="AF54" s="675"/>
      <c r="AG54" s="669" t="s">
        <v>73</v>
      </c>
      <c r="AH54" s="670"/>
      <c r="AI54" s="670"/>
      <c r="AJ54" s="670"/>
      <c r="AK54" s="670"/>
      <c r="AL54" s="670"/>
      <c r="AM54" s="670"/>
      <c r="AN54" s="670"/>
      <c r="AO54" s="670"/>
      <c r="AP54" s="670"/>
      <c r="AQ54" s="670"/>
      <c r="AR54" s="670"/>
      <c r="AS54" s="671"/>
      <c r="AT54" s="675"/>
      <c r="AU54" s="675"/>
      <c r="AV54" s="675"/>
      <c r="AW54" s="669" t="s">
        <v>54</v>
      </c>
      <c r="AX54" s="670"/>
      <c r="AY54" s="670"/>
      <c r="AZ54" s="670"/>
      <c r="BA54" s="670"/>
      <c r="BB54" s="670"/>
      <c r="BC54" s="670"/>
      <c r="BD54" s="670"/>
      <c r="BE54" s="670"/>
      <c r="BF54" s="671"/>
      <c r="BG54" s="675"/>
      <c r="BH54" s="675"/>
      <c r="BI54" s="675"/>
      <c r="BJ54" s="676"/>
      <c r="BK54" s="677"/>
      <c r="BL54" s="678"/>
      <c r="BM54" s="682" t="s">
        <v>180</v>
      </c>
      <c r="BN54" s="683"/>
      <c r="BO54" s="683"/>
      <c r="BP54" s="683"/>
      <c r="BQ54" s="683"/>
      <c r="BR54" s="683"/>
      <c r="BS54" s="683"/>
      <c r="BT54" s="683"/>
      <c r="BU54" s="683"/>
      <c r="BV54" s="683"/>
      <c r="BW54" s="683"/>
      <c r="BX54" s="683"/>
      <c r="BY54" s="683"/>
      <c r="BZ54" s="683"/>
      <c r="CA54" s="684"/>
    </row>
    <row r="55" spans="1:79" ht="7.5" customHeight="1">
      <c r="A55" s="583"/>
      <c r="B55" s="688"/>
      <c r="C55" s="455"/>
      <c r="D55" s="455"/>
      <c r="E55" s="455"/>
      <c r="F55" s="455"/>
      <c r="G55" s="689"/>
      <c r="H55" s="672"/>
      <c r="I55" s="673"/>
      <c r="J55" s="673"/>
      <c r="K55" s="673"/>
      <c r="L55" s="673"/>
      <c r="M55" s="673"/>
      <c r="N55" s="673"/>
      <c r="O55" s="673"/>
      <c r="P55" s="673"/>
      <c r="Q55" s="674"/>
      <c r="R55" s="693"/>
      <c r="S55" s="693"/>
      <c r="T55" s="693"/>
      <c r="U55" s="672"/>
      <c r="V55" s="673"/>
      <c r="W55" s="673"/>
      <c r="X55" s="673"/>
      <c r="Y55" s="673"/>
      <c r="Z55" s="673"/>
      <c r="AA55" s="673"/>
      <c r="AB55" s="673"/>
      <c r="AC55" s="674"/>
      <c r="AD55" s="675"/>
      <c r="AE55" s="675"/>
      <c r="AF55" s="675"/>
      <c r="AG55" s="672"/>
      <c r="AH55" s="673"/>
      <c r="AI55" s="673"/>
      <c r="AJ55" s="673"/>
      <c r="AK55" s="673"/>
      <c r="AL55" s="673"/>
      <c r="AM55" s="673"/>
      <c r="AN55" s="673"/>
      <c r="AO55" s="673"/>
      <c r="AP55" s="673"/>
      <c r="AQ55" s="673"/>
      <c r="AR55" s="673"/>
      <c r="AS55" s="674"/>
      <c r="AT55" s="675"/>
      <c r="AU55" s="675"/>
      <c r="AV55" s="675"/>
      <c r="AW55" s="672"/>
      <c r="AX55" s="673"/>
      <c r="AY55" s="673"/>
      <c r="AZ55" s="673"/>
      <c r="BA55" s="673"/>
      <c r="BB55" s="673"/>
      <c r="BC55" s="673"/>
      <c r="BD55" s="673"/>
      <c r="BE55" s="673"/>
      <c r="BF55" s="674"/>
      <c r="BG55" s="675"/>
      <c r="BH55" s="675"/>
      <c r="BI55" s="675"/>
      <c r="BJ55" s="679"/>
      <c r="BK55" s="680"/>
      <c r="BL55" s="681"/>
      <c r="BM55" s="682"/>
      <c r="BN55" s="683"/>
      <c r="BO55" s="683"/>
      <c r="BP55" s="683"/>
      <c r="BQ55" s="683"/>
      <c r="BR55" s="683"/>
      <c r="BS55" s="683"/>
      <c r="BT55" s="683"/>
      <c r="BU55" s="683"/>
      <c r="BV55" s="683"/>
      <c r="BW55" s="683"/>
      <c r="BX55" s="683"/>
      <c r="BY55" s="683"/>
      <c r="BZ55" s="683"/>
      <c r="CA55" s="684"/>
    </row>
    <row r="56" spans="1:79" ht="7.5" customHeight="1">
      <c r="A56" s="583"/>
      <c r="B56" s="688"/>
      <c r="C56" s="455"/>
      <c r="D56" s="455"/>
      <c r="E56" s="455"/>
      <c r="F56" s="455"/>
      <c r="G56" s="689"/>
      <c r="H56" s="694" t="s">
        <v>179</v>
      </c>
      <c r="I56" s="694"/>
      <c r="J56" s="694"/>
      <c r="K56" s="694"/>
      <c r="L56" s="694"/>
      <c r="M56" s="694"/>
      <c r="N56" s="694"/>
      <c r="O56" s="694"/>
      <c r="P56" s="694"/>
      <c r="Q56" s="694"/>
      <c r="R56" s="695"/>
      <c r="S56" s="695"/>
      <c r="T56" s="695"/>
      <c r="U56" s="695"/>
      <c r="V56" s="695"/>
      <c r="W56" s="695"/>
      <c r="X56" s="695"/>
      <c r="Y56" s="695"/>
      <c r="Z56" s="695"/>
      <c r="AA56" s="695"/>
      <c r="AB56" s="695"/>
      <c r="AC56" s="695"/>
      <c r="AD56" s="695"/>
      <c r="AE56" s="695"/>
      <c r="AF56" s="695"/>
      <c r="AG56" s="695"/>
      <c r="AH56" s="695"/>
      <c r="AI56" s="695"/>
      <c r="AJ56" s="695"/>
      <c r="AK56" s="695"/>
      <c r="AL56" s="695"/>
      <c r="AM56" s="695"/>
      <c r="AN56" s="695"/>
      <c r="AO56" s="695"/>
      <c r="AP56" s="107"/>
      <c r="AQ56" s="107"/>
      <c r="AR56" s="107"/>
      <c r="AS56" s="107"/>
      <c r="AT56" s="107"/>
      <c r="AU56" s="107"/>
      <c r="AV56" s="107"/>
      <c r="AW56" s="107"/>
      <c r="AX56" s="107"/>
      <c r="AY56" s="107"/>
      <c r="AZ56" s="107"/>
      <c r="BA56" s="107"/>
      <c r="BB56" s="107"/>
      <c r="BC56" s="107"/>
      <c r="BD56" s="107"/>
      <c r="BE56" s="107"/>
      <c r="BF56" s="107"/>
      <c r="BG56" s="107"/>
      <c r="BH56" s="107"/>
      <c r="BI56" s="107"/>
      <c r="BJ56" s="107"/>
      <c r="BK56" s="107"/>
      <c r="BL56" s="107"/>
      <c r="BM56" s="107"/>
      <c r="BN56" s="107"/>
      <c r="BO56" s="107"/>
      <c r="BP56" s="107"/>
      <c r="BQ56" s="107"/>
      <c r="BR56" s="107"/>
      <c r="BS56" s="107"/>
      <c r="BT56" s="107"/>
      <c r="BU56" s="107"/>
      <c r="BV56" s="107"/>
      <c r="BW56" s="107"/>
      <c r="BX56" s="107"/>
      <c r="BY56" s="107"/>
      <c r="BZ56" s="107"/>
      <c r="CA56" s="108"/>
    </row>
    <row r="57" spans="1:79" ht="7.5" customHeight="1">
      <c r="A57" s="583"/>
      <c r="B57" s="688"/>
      <c r="C57" s="455"/>
      <c r="D57" s="455"/>
      <c r="E57" s="455"/>
      <c r="F57" s="455"/>
      <c r="G57" s="689"/>
      <c r="H57" s="694"/>
      <c r="I57" s="694"/>
      <c r="J57" s="694"/>
      <c r="K57" s="694"/>
      <c r="L57" s="694"/>
      <c r="M57" s="694"/>
      <c r="N57" s="694"/>
      <c r="O57" s="694"/>
      <c r="P57" s="694"/>
      <c r="Q57" s="694"/>
      <c r="R57" s="695"/>
      <c r="S57" s="695"/>
      <c r="T57" s="695"/>
      <c r="U57" s="695"/>
      <c r="V57" s="695"/>
      <c r="W57" s="695"/>
      <c r="X57" s="695"/>
      <c r="Y57" s="695"/>
      <c r="Z57" s="695"/>
      <c r="AA57" s="695"/>
      <c r="AB57" s="695"/>
      <c r="AC57" s="695"/>
      <c r="AD57" s="695"/>
      <c r="AE57" s="695"/>
      <c r="AF57" s="695"/>
      <c r="AG57" s="695"/>
      <c r="AH57" s="695"/>
      <c r="AI57" s="695"/>
      <c r="AJ57" s="695"/>
      <c r="AK57" s="695"/>
      <c r="AL57" s="695"/>
      <c r="AM57" s="695"/>
      <c r="AN57" s="695"/>
      <c r="AO57" s="695"/>
      <c r="AP57" s="661" t="s">
        <v>74</v>
      </c>
      <c r="AQ57" s="662"/>
      <c r="AR57" s="662"/>
      <c r="AS57" s="662"/>
      <c r="AT57" s="662"/>
      <c r="AU57" s="662"/>
      <c r="AV57" s="662"/>
      <c r="AW57" s="662"/>
      <c r="AX57" s="662"/>
      <c r="AY57" s="662"/>
      <c r="AZ57" s="662"/>
      <c r="BA57" s="662"/>
      <c r="BB57" s="662"/>
      <c r="BC57" s="662"/>
      <c r="BD57" s="705">
        <f>FLOOR(BG51,1000)</f>
        <v>0</v>
      </c>
      <c r="BE57" s="706"/>
      <c r="BF57" s="706"/>
      <c r="BG57" s="706"/>
      <c r="BH57" s="706"/>
      <c r="BI57" s="706"/>
      <c r="BJ57" s="706"/>
      <c r="BK57" s="706"/>
      <c r="BL57" s="706"/>
      <c r="BM57" s="706"/>
      <c r="BN57" s="706"/>
      <c r="BO57" s="706"/>
      <c r="BP57" s="706"/>
      <c r="BQ57" s="706"/>
      <c r="BR57" s="706"/>
      <c r="BS57" s="706"/>
      <c r="BT57" s="706"/>
      <c r="BU57" s="706"/>
      <c r="BV57" s="706"/>
      <c r="BW57" s="706"/>
      <c r="BX57" s="706"/>
      <c r="BY57" s="706"/>
      <c r="BZ57" s="706"/>
      <c r="CA57" s="707"/>
    </row>
    <row r="58" spans="1:79" ht="7.5" customHeight="1">
      <c r="A58" s="583"/>
      <c r="B58" s="688"/>
      <c r="C58" s="455"/>
      <c r="D58" s="455"/>
      <c r="E58" s="455"/>
      <c r="F58" s="455"/>
      <c r="G58" s="689"/>
      <c r="H58" s="694"/>
      <c r="I58" s="694"/>
      <c r="J58" s="694"/>
      <c r="K58" s="694"/>
      <c r="L58" s="694"/>
      <c r="M58" s="694"/>
      <c r="N58" s="694"/>
      <c r="O58" s="694"/>
      <c r="P58" s="694"/>
      <c r="Q58" s="694"/>
      <c r="R58" s="695"/>
      <c r="S58" s="695"/>
      <c r="T58" s="695"/>
      <c r="U58" s="695"/>
      <c r="V58" s="695"/>
      <c r="W58" s="695"/>
      <c r="X58" s="695"/>
      <c r="Y58" s="695"/>
      <c r="Z58" s="695"/>
      <c r="AA58" s="695"/>
      <c r="AB58" s="695"/>
      <c r="AC58" s="695"/>
      <c r="AD58" s="695"/>
      <c r="AE58" s="695"/>
      <c r="AF58" s="695"/>
      <c r="AG58" s="695"/>
      <c r="AH58" s="695"/>
      <c r="AI58" s="695"/>
      <c r="AJ58" s="695"/>
      <c r="AK58" s="695"/>
      <c r="AL58" s="695"/>
      <c r="AM58" s="695"/>
      <c r="AN58" s="695"/>
      <c r="AO58" s="695"/>
      <c r="AP58" s="661"/>
      <c r="AQ58" s="662"/>
      <c r="AR58" s="662"/>
      <c r="AS58" s="662"/>
      <c r="AT58" s="662"/>
      <c r="AU58" s="662"/>
      <c r="AV58" s="662"/>
      <c r="AW58" s="662"/>
      <c r="AX58" s="662"/>
      <c r="AY58" s="662"/>
      <c r="AZ58" s="662"/>
      <c r="BA58" s="662"/>
      <c r="BB58" s="662"/>
      <c r="BC58" s="662"/>
      <c r="BD58" s="705"/>
      <c r="BE58" s="706"/>
      <c r="BF58" s="706"/>
      <c r="BG58" s="706"/>
      <c r="BH58" s="706"/>
      <c r="BI58" s="706"/>
      <c r="BJ58" s="706"/>
      <c r="BK58" s="706"/>
      <c r="BL58" s="706"/>
      <c r="BM58" s="706"/>
      <c r="BN58" s="706"/>
      <c r="BO58" s="706"/>
      <c r="BP58" s="706"/>
      <c r="BQ58" s="706"/>
      <c r="BR58" s="706"/>
      <c r="BS58" s="706"/>
      <c r="BT58" s="706"/>
      <c r="BU58" s="706"/>
      <c r="BV58" s="706"/>
      <c r="BW58" s="706"/>
      <c r="BX58" s="706"/>
      <c r="BY58" s="706"/>
      <c r="BZ58" s="706"/>
      <c r="CA58" s="707"/>
    </row>
    <row r="59" spans="1:79" ht="6" customHeight="1">
      <c r="A59" s="583"/>
      <c r="B59" s="688"/>
      <c r="C59" s="455"/>
      <c r="D59" s="455"/>
      <c r="E59" s="455"/>
      <c r="F59" s="455"/>
      <c r="G59" s="689"/>
      <c r="H59" s="694"/>
      <c r="I59" s="694"/>
      <c r="J59" s="694"/>
      <c r="K59" s="694"/>
      <c r="L59" s="694"/>
      <c r="M59" s="694"/>
      <c r="N59" s="694"/>
      <c r="O59" s="694"/>
      <c r="P59" s="694"/>
      <c r="Q59" s="694"/>
      <c r="R59" s="723"/>
      <c r="S59" s="723"/>
      <c r="T59" s="723"/>
      <c r="U59" s="723"/>
      <c r="V59" s="723"/>
      <c r="W59" s="723"/>
      <c r="X59" s="723"/>
      <c r="Y59" s="723"/>
      <c r="Z59" s="723"/>
      <c r="AA59" s="723"/>
      <c r="AB59" s="723"/>
      <c r="AC59" s="723"/>
      <c r="AD59" s="723"/>
      <c r="AE59" s="723"/>
      <c r="AF59" s="723"/>
      <c r="AG59" s="723"/>
      <c r="AH59" s="723"/>
      <c r="AI59" s="723"/>
      <c r="AJ59" s="723"/>
      <c r="AK59" s="723"/>
      <c r="AL59" s="723"/>
      <c r="AM59" s="723"/>
      <c r="AN59" s="723"/>
      <c r="AO59" s="723"/>
      <c r="AP59" s="661"/>
      <c r="AQ59" s="662"/>
      <c r="AR59" s="662"/>
      <c r="AS59" s="662"/>
      <c r="AT59" s="662"/>
      <c r="AU59" s="662"/>
      <c r="AV59" s="662"/>
      <c r="AW59" s="662"/>
      <c r="AX59" s="662"/>
      <c r="AY59" s="662"/>
      <c r="AZ59" s="662"/>
      <c r="BA59" s="662"/>
      <c r="BB59" s="662"/>
      <c r="BC59" s="662"/>
      <c r="BD59" s="705"/>
      <c r="BE59" s="706"/>
      <c r="BF59" s="706"/>
      <c r="BG59" s="706"/>
      <c r="BH59" s="706"/>
      <c r="BI59" s="706"/>
      <c r="BJ59" s="706"/>
      <c r="BK59" s="706"/>
      <c r="BL59" s="706"/>
      <c r="BM59" s="706"/>
      <c r="BN59" s="706"/>
      <c r="BO59" s="706"/>
      <c r="BP59" s="706"/>
      <c r="BQ59" s="706"/>
      <c r="BR59" s="706"/>
      <c r="BS59" s="706"/>
      <c r="BT59" s="706"/>
      <c r="BU59" s="706"/>
      <c r="BV59" s="706"/>
      <c r="BW59" s="706"/>
      <c r="BX59" s="706"/>
      <c r="BY59" s="706"/>
      <c r="BZ59" s="706"/>
      <c r="CA59" s="707"/>
    </row>
    <row r="60" spans="1:79" ht="6" customHeight="1">
      <c r="A60" s="583"/>
      <c r="B60" s="688"/>
      <c r="C60" s="455"/>
      <c r="D60" s="455"/>
      <c r="E60" s="455"/>
      <c r="F60" s="455"/>
      <c r="G60" s="689"/>
      <c r="H60" s="694"/>
      <c r="I60" s="694"/>
      <c r="J60" s="694"/>
      <c r="K60" s="694"/>
      <c r="L60" s="694"/>
      <c r="M60" s="694"/>
      <c r="N60" s="694"/>
      <c r="O60" s="694"/>
      <c r="P60" s="694"/>
      <c r="Q60" s="694"/>
      <c r="R60" s="723"/>
      <c r="S60" s="723"/>
      <c r="T60" s="723"/>
      <c r="U60" s="723"/>
      <c r="V60" s="723"/>
      <c r="W60" s="723"/>
      <c r="X60" s="723"/>
      <c r="Y60" s="723"/>
      <c r="Z60" s="723"/>
      <c r="AA60" s="723"/>
      <c r="AB60" s="723"/>
      <c r="AC60" s="723"/>
      <c r="AD60" s="723"/>
      <c r="AE60" s="723"/>
      <c r="AF60" s="723"/>
      <c r="AG60" s="723"/>
      <c r="AH60" s="723"/>
      <c r="AI60" s="723"/>
      <c r="AJ60" s="723"/>
      <c r="AK60" s="723"/>
      <c r="AL60" s="723"/>
      <c r="AM60" s="723"/>
      <c r="AN60" s="723"/>
      <c r="AO60" s="723"/>
      <c r="AP60" s="661"/>
      <c r="AQ60" s="662"/>
      <c r="AR60" s="662"/>
      <c r="AS60" s="662"/>
      <c r="AT60" s="662"/>
      <c r="AU60" s="662"/>
      <c r="AV60" s="662"/>
      <c r="AW60" s="662"/>
      <c r="AX60" s="662"/>
      <c r="AY60" s="662"/>
      <c r="AZ60" s="662"/>
      <c r="BA60" s="662"/>
      <c r="BB60" s="662"/>
      <c r="BC60" s="662"/>
      <c r="BD60" s="705"/>
      <c r="BE60" s="706"/>
      <c r="BF60" s="706"/>
      <c r="BG60" s="706"/>
      <c r="BH60" s="706"/>
      <c r="BI60" s="706"/>
      <c r="BJ60" s="706"/>
      <c r="BK60" s="706"/>
      <c r="BL60" s="706"/>
      <c r="BM60" s="706"/>
      <c r="BN60" s="706"/>
      <c r="BO60" s="706"/>
      <c r="BP60" s="706"/>
      <c r="BQ60" s="706"/>
      <c r="BR60" s="706"/>
      <c r="BS60" s="706"/>
      <c r="BT60" s="706"/>
      <c r="BU60" s="706"/>
      <c r="BV60" s="706"/>
      <c r="BW60" s="706"/>
      <c r="BX60" s="706"/>
      <c r="BY60" s="706"/>
      <c r="BZ60" s="706"/>
      <c r="CA60" s="707"/>
    </row>
    <row r="61" spans="1:79" ht="7.5" customHeight="1" thickBot="1">
      <c r="A61" s="584"/>
      <c r="B61" s="690"/>
      <c r="C61" s="691"/>
      <c r="D61" s="691"/>
      <c r="E61" s="691"/>
      <c r="F61" s="691"/>
      <c r="G61" s="692"/>
      <c r="H61" s="694"/>
      <c r="I61" s="694"/>
      <c r="J61" s="694"/>
      <c r="K61" s="694"/>
      <c r="L61" s="694"/>
      <c r="M61" s="694"/>
      <c r="N61" s="694"/>
      <c r="O61" s="694"/>
      <c r="P61" s="694"/>
      <c r="Q61" s="694"/>
      <c r="R61" s="723"/>
      <c r="S61" s="723"/>
      <c r="T61" s="723"/>
      <c r="U61" s="723"/>
      <c r="V61" s="723"/>
      <c r="W61" s="723"/>
      <c r="X61" s="723"/>
      <c r="Y61" s="723"/>
      <c r="Z61" s="723"/>
      <c r="AA61" s="723"/>
      <c r="AB61" s="723"/>
      <c r="AC61" s="723"/>
      <c r="AD61" s="723"/>
      <c r="AE61" s="723"/>
      <c r="AF61" s="723"/>
      <c r="AG61" s="723"/>
      <c r="AH61" s="723"/>
      <c r="AI61" s="723"/>
      <c r="AJ61" s="723"/>
      <c r="AK61" s="723"/>
      <c r="AL61" s="723"/>
      <c r="AM61" s="723"/>
      <c r="AN61" s="723"/>
      <c r="AO61" s="723"/>
      <c r="AP61" s="661"/>
      <c r="AQ61" s="662"/>
      <c r="AR61" s="662"/>
      <c r="AS61" s="662"/>
      <c r="AT61" s="662"/>
      <c r="AU61" s="662"/>
      <c r="AV61" s="662"/>
      <c r="AW61" s="662"/>
      <c r="AX61" s="662"/>
      <c r="AY61" s="662"/>
      <c r="AZ61" s="662"/>
      <c r="BA61" s="662"/>
      <c r="BB61" s="662"/>
      <c r="BC61" s="662"/>
      <c r="BD61" s="708"/>
      <c r="BE61" s="709"/>
      <c r="BF61" s="709"/>
      <c r="BG61" s="709"/>
      <c r="BH61" s="709"/>
      <c r="BI61" s="709"/>
      <c r="BJ61" s="709"/>
      <c r="BK61" s="709"/>
      <c r="BL61" s="709"/>
      <c r="BM61" s="709"/>
      <c r="BN61" s="709"/>
      <c r="BO61" s="709"/>
      <c r="BP61" s="709"/>
      <c r="BQ61" s="709"/>
      <c r="BR61" s="709"/>
      <c r="BS61" s="709"/>
      <c r="BT61" s="709"/>
      <c r="BU61" s="709"/>
      <c r="BV61" s="709"/>
      <c r="BW61" s="709"/>
      <c r="BX61" s="709"/>
      <c r="BY61" s="709"/>
      <c r="BZ61" s="709"/>
      <c r="CA61" s="710"/>
    </row>
    <row r="62" spans="1:79" ht="3" customHeight="1" thickBot="1">
      <c r="A62" s="71"/>
      <c r="B62" s="8"/>
      <c r="C62" s="8"/>
      <c r="D62" s="8"/>
      <c r="CA62" s="70"/>
    </row>
    <row r="63" spans="1:79" ht="7.5" customHeight="1">
      <c r="A63" s="766" t="s">
        <v>99</v>
      </c>
      <c r="B63" s="769" t="s">
        <v>72</v>
      </c>
      <c r="C63" s="769"/>
      <c r="D63" s="770"/>
      <c r="E63" s="882" t="s">
        <v>64</v>
      </c>
      <c r="F63" s="883"/>
      <c r="G63" s="883"/>
      <c r="H63" s="883"/>
      <c r="I63" s="883"/>
      <c r="J63" s="883"/>
      <c r="K63" s="883"/>
      <c r="L63" s="883"/>
      <c r="M63" s="883"/>
      <c r="N63" s="883"/>
      <c r="O63" s="883"/>
      <c r="P63" s="883"/>
      <c r="Q63" s="883"/>
      <c r="R63" s="883"/>
      <c r="S63" s="883"/>
      <c r="T63" s="883"/>
      <c r="U63" s="883"/>
      <c r="V63" s="883"/>
      <c r="W63" s="883"/>
      <c r="X63" s="883"/>
      <c r="Y63" s="883"/>
      <c r="Z63" s="883"/>
      <c r="AA63" s="883"/>
      <c r="AB63" s="883"/>
      <c r="AC63" s="883"/>
      <c r="AD63" s="883"/>
      <c r="AE63" s="883"/>
      <c r="AF63" s="883"/>
      <c r="AG63" s="883"/>
      <c r="AH63" s="883"/>
      <c r="AI63" s="883"/>
      <c r="AJ63" s="883"/>
      <c r="AK63" s="883"/>
      <c r="AL63" s="883"/>
      <c r="AM63" s="883"/>
      <c r="AN63" s="883"/>
      <c r="AO63" s="883"/>
      <c r="AP63" s="883"/>
      <c r="AQ63" s="883"/>
      <c r="AR63" s="713"/>
      <c r="AS63" s="713"/>
      <c r="AT63" s="713"/>
      <c r="AU63" s="713"/>
      <c r="AV63" s="713"/>
      <c r="AW63" s="713"/>
      <c r="AX63" s="713"/>
      <c r="AY63" s="713"/>
      <c r="AZ63" s="713"/>
      <c r="BA63" s="713"/>
      <c r="BB63" s="713"/>
      <c r="BC63" s="713"/>
      <c r="BD63" s="713"/>
      <c r="BE63" s="713"/>
      <c r="BF63" s="713"/>
      <c r="BG63" s="713"/>
      <c r="BH63" s="713"/>
      <c r="BI63" s="713"/>
      <c r="BJ63" s="713"/>
      <c r="BK63" s="713"/>
      <c r="BL63" s="713"/>
      <c r="BM63" s="713"/>
      <c r="BN63" s="713"/>
      <c r="BO63" s="713"/>
      <c r="BP63" s="713"/>
      <c r="BQ63" s="713"/>
      <c r="BR63" s="713"/>
      <c r="BS63" s="713"/>
      <c r="BT63" s="713"/>
      <c r="BU63" s="713"/>
      <c r="BV63" s="713"/>
      <c r="BW63" s="713"/>
      <c r="BX63" s="713"/>
      <c r="BY63" s="713"/>
      <c r="BZ63" s="713"/>
      <c r="CA63" s="713"/>
    </row>
    <row r="64" spans="1:79" ht="7.5" customHeight="1">
      <c r="A64" s="767"/>
      <c r="B64" s="771"/>
      <c r="C64" s="771"/>
      <c r="D64" s="772"/>
      <c r="E64" s="14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713"/>
      <c r="AS64" s="713"/>
      <c r="AT64" s="713"/>
      <c r="AU64" s="713"/>
      <c r="AV64" s="713"/>
      <c r="AW64" s="713"/>
      <c r="AX64" s="713"/>
      <c r="AY64" s="713"/>
      <c r="AZ64" s="713"/>
      <c r="BA64" s="713"/>
      <c r="BB64" s="713"/>
      <c r="BC64" s="713"/>
      <c r="BD64" s="713"/>
      <c r="BE64" s="713"/>
      <c r="BF64" s="713"/>
      <c r="BG64" s="713"/>
      <c r="BH64" s="713"/>
      <c r="BI64" s="713"/>
      <c r="BJ64" s="713"/>
      <c r="BK64" s="713"/>
      <c r="BL64" s="713"/>
      <c r="BM64" s="713"/>
      <c r="BN64" s="713"/>
      <c r="BO64" s="713"/>
      <c r="BP64" s="713"/>
      <c r="BQ64" s="713"/>
      <c r="BR64" s="713"/>
      <c r="BS64" s="713"/>
      <c r="BT64" s="713"/>
      <c r="BU64" s="713"/>
      <c r="BV64" s="713"/>
      <c r="BW64" s="713"/>
      <c r="BX64" s="713"/>
      <c r="BY64" s="713"/>
      <c r="BZ64" s="713"/>
      <c r="CA64" s="713"/>
    </row>
    <row r="65" spans="1:79" ht="5.25" customHeight="1">
      <c r="A65" s="767"/>
      <c r="B65" s="771"/>
      <c r="C65" s="771"/>
      <c r="D65" s="772"/>
      <c r="E65" s="11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713"/>
      <c r="AS65" s="713"/>
      <c r="AT65" s="713"/>
      <c r="AU65" s="713"/>
      <c r="AV65" s="713"/>
      <c r="AW65" s="713"/>
      <c r="AX65" s="713"/>
      <c r="AY65" s="713"/>
      <c r="AZ65" s="713"/>
      <c r="BA65" s="713"/>
      <c r="BB65" s="713"/>
      <c r="BC65" s="713"/>
      <c r="BD65" s="713"/>
      <c r="BE65" s="713"/>
      <c r="BF65" s="713"/>
      <c r="BG65" s="713"/>
      <c r="BH65" s="713"/>
      <c r="BI65" s="713"/>
      <c r="BJ65" s="713"/>
      <c r="BK65" s="713"/>
      <c r="BL65" s="713"/>
      <c r="BM65" s="713"/>
      <c r="BN65" s="713"/>
      <c r="BO65" s="713"/>
      <c r="BP65" s="713"/>
      <c r="BQ65" s="713"/>
      <c r="BR65" s="713"/>
      <c r="BS65" s="713"/>
      <c r="BT65" s="713"/>
      <c r="BU65" s="713"/>
      <c r="BV65" s="713"/>
      <c r="BW65" s="713"/>
      <c r="BX65" s="713"/>
      <c r="BY65" s="713"/>
      <c r="BZ65" s="713"/>
      <c r="CA65" s="713"/>
    </row>
    <row r="66" spans="1:79" ht="7.5" customHeight="1">
      <c r="A66" s="767"/>
      <c r="B66" s="771"/>
      <c r="C66" s="771"/>
      <c r="D66" s="772"/>
      <c r="E66" s="11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713"/>
      <c r="AS66" s="713"/>
      <c r="AT66" s="713"/>
      <c r="AU66" s="713"/>
      <c r="AV66" s="713"/>
      <c r="AW66" s="713"/>
      <c r="AX66" s="713"/>
      <c r="AY66" s="713"/>
      <c r="AZ66" s="713"/>
      <c r="BA66" s="713"/>
      <c r="BB66" s="713"/>
      <c r="BC66" s="713"/>
      <c r="BD66" s="713"/>
      <c r="BE66" s="713"/>
      <c r="BF66" s="713"/>
      <c r="BG66" s="713"/>
      <c r="BH66" s="713"/>
      <c r="BI66" s="713"/>
      <c r="BJ66" s="713"/>
      <c r="BK66" s="713"/>
      <c r="BL66" s="713"/>
      <c r="BM66" s="713"/>
      <c r="BN66" s="713"/>
      <c r="BO66" s="713"/>
      <c r="BP66" s="713"/>
      <c r="BQ66" s="713"/>
      <c r="BR66" s="713"/>
      <c r="BS66" s="713"/>
      <c r="BT66" s="713"/>
      <c r="BU66" s="713"/>
      <c r="BV66" s="713"/>
      <c r="BW66" s="713"/>
      <c r="BX66" s="713"/>
      <c r="BY66" s="713"/>
      <c r="BZ66" s="713"/>
      <c r="CA66" s="713"/>
    </row>
    <row r="67" spans="1:79" ht="7.5" customHeight="1">
      <c r="A67" s="767"/>
      <c r="B67" s="771"/>
      <c r="C67" s="771"/>
      <c r="D67" s="772"/>
      <c r="E67" s="11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10"/>
      <c r="AR67" s="713"/>
      <c r="AS67" s="713"/>
      <c r="AT67" s="713"/>
      <c r="AU67" s="713"/>
      <c r="AV67" s="713"/>
      <c r="AW67" s="713"/>
      <c r="AX67" s="713"/>
      <c r="AY67" s="713"/>
      <c r="AZ67" s="713"/>
      <c r="BA67" s="713"/>
      <c r="BB67" s="713"/>
      <c r="BC67" s="713"/>
      <c r="BD67" s="713"/>
      <c r="BE67" s="713"/>
      <c r="BF67" s="713"/>
      <c r="BG67" s="713"/>
      <c r="BH67" s="713"/>
      <c r="BI67" s="713"/>
      <c r="BJ67" s="713"/>
      <c r="BK67" s="713"/>
      <c r="BL67" s="713"/>
      <c r="BM67" s="713"/>
      <c r="BN67" s="713"/>
      <c r="BO67" s="713"/>
      <c r="BP67" s="713"/>
      <c r="BQ67" s="713"/>
      <c r="BR67" s="713"/>
      <c r="BS67" s="713"/>
      <c r="BT67" s="713"/>
      <c r="BU67" s="713"/>
      <c r="BV67" s="713"/>
      <c r="BW67" s="713"/>
      <c r="BX67" s="713"/>
      <c r="BY67" s="713"/>
      <c r="BZ67" s="713"/>
      <c r="CA67" s="713"/>
    </row>
    <row r="68" spans="1:79" ht="11.25" customHeight="1">
      <c r="A68" s="767"/>
      <c r="B68" s="771"/>
      <c r="C68" s="771"/>
      <c r="D68" s="772"/>
      <c r="E68" s="715" t="s">
        <v>65</v>
      </c>
      <c r="F68" s="696"/>
      <c r="G68" s="696"/>
      <c r="H68" s="696"/>
      <c r="I68" s="696"/>
      <c r="J68" s="696"/>
      <c r="K68" s="696"/>
      <c r="L68" s="696"/>
      <c r="M68" s="696"/>
      <c r="N68" s="696"/>
      <c r="O68" s="696"/>
      <c r="P68" s="696"/>
      <c r="Q68" s="696"/>
      <c r="R68" s="696"/>
      <c r="S68" s="696"/>
      <c r="T68" s="696"/>
      <c r="U68" s="696"/>
      <c r="V68" s="696"/>
      <c r="W68" s="696"/>
      <c r="X68" s="696"/>
      <c r="Y68" s="696"/>
      <c r="Z68" s="696"/>
      <c r="AA68" s="696"/>
      <c r="AB68" s="696"/>
      <c r="AC68" s="696"/>
      <c r="AD68" s="696"/>
      <c r="AE68" s="696"/>
      <c r="AF68" s="696"/>
      <c r="AG68" s="696"/>
      <c r="AH68" s="696"/>
      <c r="AI68" s="696"/>
      <c r="AJ68" s="696"/>
      <c r="AK68" s="696"/>
      <c r="AL68" s="696"/>
      <c r="AM68" s="696"/>
      <c r="AN68" s="696"/>
      <c r="AO68" s="696"/>
      <c r="AP68" s="696"/>
      <c r="AQ68" s="696"/>
      <c r="AR68" s="713"/>
      <c r="AS68" s="713"/>
      <c r="AT68" s="713"/>
      <c r="AU68" s="713"/>
      <c r="AV68" s="713"/>
      <c r="AW68" s="713"/>
      <c r="AX68" s="713"/>
      <c r="AY68" s="713"/>
      <c r="AZ68" s="713"/>
      <c r="BA68" s="713"/>
      <c r="BB68" s="713"/>
      <c r="BC68" s="713"/>
      <c r="BD68" s="713"/>
      <c r="BE68" s="713"/>
      <c r="BF68" s="713"/>
      <c r="BG68" s="713"/>
      <c r="BH68" s="713"/>
      <c r="BI68" s="713"/>
      <c r="BJ68" s="713"/>
      <c r="BK68" s="713"/>
      <c r="BL68" s="713"/>
      <c r="BM68" s="713"/>
      <c r="BN68" s="713"/>
      <c r="BO68" s="713"/>
      <c r="BP68" s="713"/>
      <c r="BQ68" s="713"/>
      <c r="BR68" s="713"/>
      <c r="BS68" s="713"/>
      <c r="BT68" s="713"/>
      <c r="BU68" s="713"/>
      <c r="BV68" s="713"/>
      <c r="BW68" s="713"/>
      <c r="BX68" s="713"/>
      <c r="BY68" s="713"/>
      <c r="BZ68" s="713"/>
      <c r="CA68" s="713"/>
    </row>
    <row r="69" spans="1:79" ht="7.5" customHeight="1">
      <c r="A69" s="767"/>
      <c r="B69" s="771"/>
      <c r="C69" s="771"/>
      <c r="D69" s="772"/>
      <c r="E69" s="11"/>
      <c r="F69" s="696" t="s">
        <v>66</v>
      </c>
      <c r="G69" s="696"/>
      <c r="H69" s="696"/>
      <c r="I69" s="696"/>
      <c r="J69" s="696"/>
      <c r="K69" s="696"/>
      <c r="L69" s="716"/>
      <c r="M69" s="716"/>
      <c r="N69" s="716"/>
      <c r="O69" s="716"/>
      <c r="P69" s="716"/>
      <c r="Q69" s="716"/>
      <c r="R69" s="716"/>
      <c r="S69" s="716"/>
      <c r="T69" s="716"/>
      <c r="U69" s="716"/>
      <c r="V69" s="716"/>
      <c r="W69" s="716"/>
      <c r="X69" s="716"/>
      <c r="Y69" s="716"/>
      <c r="Z69" s="716"/>
      <c r="AA69" s="716"/>
      <c r="AB69" s="716"/>
      <c r="AC69" s="716"/>
      <c r="AD69" s="716"/>
      <c r="AE69" s="716"/>
      <c r="AF69" s="716"/>
      <c r="AG69" s="716"/>
      <c r="AH69" s="716"/>
      <c r="AI69" s="716"/>
      <c r="AJ69" s="716"/>
      <c r="AK69" s="716"/>
      <c r="AL69" s="716"/>
      <c r="AM69" s="716"/>
      <c r="AN69" s="716"/>
      <c r="AO69" s="716"/>
      <c r="AP69" s="716"/>
      <c r="AQ69" s="10"/>
      <c r="AR69" s="713"/>
      <c r="AS69" s="713"/>
      <c r="AT69" s="713"/>
      <c r="AU69" s="713"/>
      <c r="AV69" s="713"/>
      <c r="AW69" s="713"/>
      <c r="AX69" s="713"/>
      <c r="AY69" s="713"/>
      <c r="AZ69" s="713"/>
      <c r="BA69" s="713"/>
      <c r="BB69" s="713"/>
      <c r="BC69" s="713"/>
      <c r="BD69" s="713"/>
      <c r="BE69" s="713"/>
      <c r="BF69" s="713"/>
      <c r="BG69" s="713"/>
      <c r="BH69" s="713"/>
      <c r="BI69" s="713"/>
      <c r="BJ69" s="713"/>
      <c r="BK69" s="713"/>
      <c r="BL69" s="713"/>
      <c r="BM69" s="713"/>
      <c r="BN69" s="713"/>
      <c r="BO69" s="713"/>
      <c r="BP69" s="713"/>
      <c r="BQ69" s="713"/>
      <c r="BR69" s="713"/>
      <c r="BS69" s="713"/>
      <c r="BT69" s="713"/>
      <c r="BU69" s="713"/>
      <c r="BV69" s="713"/>
      <c r="BW69" s="713"/>
      <c r="BX69" s="713"/>
      <c r="BY69" s="713"/>
      <c r="BZ69" s="713"/>
      <c r="CA69" s="713"/>
    </row>
    <row r="70" spans="1:79" ht="7.5" customHeight="1">
      <c r="A70" s="767"/>
      <c r="B70" s="771"/>
      <c r="C70" s="771"/>
      <c r="D70" s="772"/>
      <c r="E70" s="11"/>
      <c r="F70" s="696"/>
      <c r="G70" s="696"/>
      <c r="H70" s="696"/>
      <c r="I70" s="696"/>
      <c r="J70" s="696"/>
      <c r="K70" s="696"/>
      <c r="L70" s="698"/>
      <c r="M70" s="698"/>
      <c r="N70" s="698"/>
      <c r="O70" s="698"/>
      <c r="P70" s="698"/>
      <c r="Q70" s="698"/>
      <c r="R70" s="698"/>
      <c r="S70" s="698"/>
      <c r="T70" s="698"/>
      <c r="U70" s="698"/>
      <c r="V70" s="698"/>
      <c r="W70" s="698"/>
      <c r="X70" s="698"/>
      <c r="Y70" s="698"/>
      <c r="Z70" s="698"/>
      <c r="AA70" s="698"/>
      <c r="AB70" s="698"/>
      <c r="AC70" s="698"/>
      <c r="AD70" s="698"/>
      <c r="AE70" s="698"/>
      <c r="AF70" s="698"/>
      <c r="AG70" s="698"/>
      <c r="AH70" s="698"/>
      <c r="AI70" s="698"/>
      <c r="AJ70" s="698"/>
      <c r="AK70" s="698"/>
      <c r="AL70" s="698"/>
      <c r="AM70" s="698"/>
      <c r="AN70" s="698"/>
      <c r="AO70" s="698"/>
      <c r="AP70" s="698"/>
      <c r="AQ70" s="10"/>
      <c r="AR70" s="713"/>
      <c r="AS70" s="713"/>
      <c r="AT70" s="713"/>
      <c r="AU70" s="713"/>
      <c r="AV70" s="713"/>
      <c r="AW70" s="713"/>
      <c r="AX70" s="713"/>
      <c r="AY70" s="713"/>
      <c r="AZ70" s="713"/>
      <c r="BA70" s="713"/>
      <c r="BB70" s="713"/>
      <c r="BC70" s="713"/>
      <c r="BD70" s="713"/>
      <c r="BE70" s="713"/>
      <c r="BF70" s="713"/>
      <c r="BG70" s="713"/>
      <c r="BH70" s="713"/>
      <c r="BI70" s="713"/>
      <c r="BJ70" s="713"/>
      <c r="BK70" s="713"/>
      <c r="BL70" s="713"/>
      <c r="BM70" s="713"/>
      <c r="BN70" s="713"/>
      <c r="BO70" s="713"/>
      <c r="BP70" s="713"/>
      <c r="BQ70" s="713"/>
      <c r="BR70" s="713"/>
      <c r="BS70" s="713"/>
      <c r="BT70" s="713"/>
      <c r="BU70" s="713"/>
      <c r="BV70" s="713"/>
      <c r="BW70" s="713"/>
      <c r="BX70" s="713"/>
      <c r="BY70" s="713"/>
      <c r="BZ70" s="713"/>
      <c r="CA70" s="713"/>
    </row>
    <row r="71" spans="1:79" ht="7.5" customHeight="1">
      <c r="A71" s="767"/>
      <c r="B71" s="771"/>
      <c r="C71" s="771"/>
      <c r="D71" s="772"/>
      <c r="E71" s="11"/>
      <c r="F71" s="696" t="s">
        <v>69</v>
      </c>
      <c r="G71" s="696"/>
      <c r="H71" s="696"/>
      <c r="I71" s="696"/>
      <c r="J71" s="696"/>
      <c r="K71" s="696"/>
      <c r="L71" s="697"/>
      <c r="M71" s="697"/>
      <c r="N71" s="697"/>
      <c r="O71" s="697"/>
      <c r="P71" s="697"/>
      <c r="Q71" s="697"/>
      <c r="R71" s="697"/>
      <c r="S71" s="697"/>
      <c r="T71" s="697"/>
      <c r="U71" s="697"/>
      <c r="V71" s="697"/>
      <c r="W71" s="697"/>
      <c r="X71" s="697"/>
      <c r="Y71" s="697"/>
      <c r="Z71" s="697"/>
      <c r="AA71" s="697"/>
      <c r="AB71" s="697"/>
      <c r="AC71" s="697"/>
      <c r="AD71" s="697"/>
      <c r="AE71" s="697"/>
      <c r="AF71" s="697"/>
      <c r="AG71" s="697"/>
      <c r="AH71" s="697"/>
      <c r="AI71" s="697"/>
      <c r="AJ71" s="697"/>
      <c r="AK71" s="697"/>
      <c r="AL71" s="697"/>
      <c r="AM71" s="697"/>
      <c r="AN71" s="697"/>
      <c r="AO71" s="697"/>
      <c r="AP71" s="697"/>
      <c r="AQ71" s="10"/>
      <c r="AR71" s="713"/>
      <c r="AS71" s="713"/>
      <c r="AT71" s="713"/>
      <c r="AU71" s="713"/>
      <c r="AV71" s="713"/>
      <c r="AW71" s="713"/>
      <c r="AX71" s="713"/>
      <c r="AY71" s="713"/>
      <c r="AZ71" s="713"/>
      <c r="BA71" s="713"/>
      <c r="BB71" s="713"/>
      <c r="BC71" s="713"/>
      <c r="BD71" s="713"/>
      <c r="BE71" s="713"/>
      <c r="BF71" s="713"/>
      <c r="BG71" s="713"/>
      <c r="BH71" s="713"/>
      <c r="BI71" s="713"/>
      <c r="BJ71" s="713"/>
      <c r="BK71" s="713"/>
      <c r="BL71" s="713"/>
      <c r="BM71" s="713"/>
      <c r="BN71" s="713"/>
      <c r="BO71" s="713"/>
      <c r="BP71" s="713"/>
      <c r="BQ71" s="713"/>
      <c r="BR71" s="713"/>
      <c r="BS71" s="713"/>
      <c r="BT71" s="713"/>
      <c r="BU71" s="713"/>
      <c r="BV71" s="713"/>
      <c r="BW71" s="713"/>
      <c r="BX71" s="713"/>
      <c r="BY71" s="713"/>
      <c r="BZ71" s="713"/>
      <c r="CA71" s="713"/>
    </row>
    <row r="72" spans="1:79" ht="7.5" customHeight="1">
      <c r="A72" s="767"/>
      <c r="B72" s="771"/>
      <c r="C72" s="771"/>
      <c r="D72" s="772"/>
      <c r="E72" s="11"/>
      <c r="F72" s="696"/>
      <c r="G72" s="696"/>
      <c r="H72" s="696"/>
      <c r="I72" s="696"/>
      <c r="J72" s="696"/>
      <c r="K72" s="696"/>
      <c r="L72" s="698"/>
      <c r="M72" s="698"/>
      <c r="N72" s="698"/>
      <c r="O72" s="698"/>
      <c r="P72" s="698"/>
      <c r="Q72" s="698"/>
      <c r="R72" s="698"/>
      <c r="S72" s="698"/>
      <c r="T72" s="698"/>
      <c r="U72" s="698"/>
      <c r="V72" s="698"/>
      <c r="W72" s="698"/>
      <c r="X72" s="698"/>
      <c r="Y72" s="698"/>
      <c r="Z72" s="698"/>
      <c r="AA72" s="698"/>
      <c r="AB72" s="698"/>
      <c r="AC72" s="698"/>
      <c r="AD72" s="698"/>
      <c r="AE72" s="698"/>
      <c r="AF72" s="698"/>
      <c r="AG72" s="698"/>
      <c r="AH72" s="698"/>
      <c r="AI72" s="698"/>
      <c r="AJ72" s="698"/>
      <c r="AK72" s="698"/>
      <c r="AL72" s="698"/>
      <c r="AM72" s="698"/>
      <c r="AN72" s="698"/>
      <c r="AO72" s="698"/>
      <c r="AP72" s="698"/>
      <c r="AQ72" s="10"/>
      <c r="AR72" s="713"/>
      <c r="AS72" s="713"/>
      <c r="AT72" s="713"/>
      <c r="AU72" s="713"/>
      <c r="AV72" s="713"/>
      <c r="AW72" s="713"/>
      <c r="AX72" s="713"/>
      <c r="AY72" s="713"/>
      <c r="AZ72" s="713"/>
      <c r="BA72" s="713"/>
      <c r="BB72" s="713"/>
      <c r="BC72" s="713"/>
      <c r="BD72" s="713"/>
      <c r="BE72" s="713"/>
      <c r="BF72" s="713"/>
      <c r="BG72" s="713"/>
      <c r="BH72" s="713"/>
      <c r="BI72" s="713"/>
      <c r="BJ72" s="713"/>
      <c r="BK72" s="713"/>
      <c r="BL72" s="713"/>
      <c r="BM72" s="713"/>
      <c r="BN72" s="713"/>
      <c r="BO72" s="713"/>
      <c r="BP72" s="713"/>
      <c r="BQ72" s="713"/>
      <c r="BR72" s="713"/>
      <c r="BS72" s="713"/>
      <c r="BT72" s="713"/>
      <c r="BU72" s="713"/>
      <c r="BV72" s="713"/>
      <c r="BW72" s="713"/>
      <c r="BX72" s="713"/>
      <c r="BY72" s="713"/>
      <c r="BZ72" s="713"/>
      <c r="CA72" s="713"/>
    </row>
    <row r="73" spans="1:79" ht="3.75" customHeight="1">
      <c r="A73" s="767"/>
      <c r="B73" s="771"/>
      <c r="C73" s="771"/>
      <c r="D73" s="772"/>
      <c r="E73" s="30"/>
      <c r="F73" s="13"/>
      <c r="G73" s="13"/>
      <c r="H73" s="13"/>
      <c r="I73" s="13"/>
      <c r="J73" s="13"/>
      <c r="K73" s="13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713"/>
      <c r="AS73" s="713"/>
      <c r="AT73" s="713"/>
      <c r="AU73" s="713"/>
      <c r="AV73" s="713"/>
      <c r="AW73" s="713"/>
      <c r="AX73" s="713"/>
      <c r="AY73" s="713"/>
      <c r="AZ73" s="713"/>
      <c r="BA73" s="713"/>
      <c r="BB73" s="713"/>
      <c r="BC73" s="713"/>
      <c r="BD73" s="713"/>
      <c r="BE73" s="713"/>
      <c r="BF73" s="713"/>
      <c r="BG73" s="713"/>
      <c r="BH73" s="713"/>
      <c r="BI73" s="713"/>
      <c r="BJ73" s="713"/>
      <c r="BK73" s="713"/>
      <c r="BL73" s="713"/>
      <c r="BM73" s="713"/>
      <c r="BN73" s="713"/>
      <c r="BO73" s="713"/>
      <c r="BP73" s="713"/>
      <c r="BQ73" s="713"/>
      <c r="BR73" s="713"/>
      <c r="BS73" s="713"/>
      <c r="BT73" s="713"/>
      <c r="BU73" s="713"/>
      <c r="BV73" s="713"/>
      <c r="BW73" s="713"/>
      <c r="BX73" s="713"/>
      <c r="BY73" s="713"/>
      <c r="BZ73" s="713"/>
      <c r="CA73" s="713"/>
    </row>
    <row r="74" spans="1:79" ht="5.25" customHeight="1">
      <c r="A74" s="767"/>
      <c r="B74" s="771"/>
      <c r="C74" s="771"/>
      <c r="D74" s="772"/>
      <c r="E74" s="32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M74" s="33"/>
      <c r="AN74" s="33"/>
      <c r="AO74" s="33"/>
      <c r="AP74" s="33"/>
      <c r="AQ74" s="33"/>
      <c r="AR74" s="713"/>
      <c r="AS74" s="713"/>
      <c r="AT74" s="713"/>
      <c r="AU74" s="713"/>
      <c r="AV74" s="713"/>
      <c r="AW74" s="713"/>
      <c r="AX74" s="713"/>
      <c r="AY74" s="713"/>
      <c r="AZ74" s="713"/>
      <c r="BA74" s="713"/>
      <c r="BB74" s="713"/>
      <c r="BC74" s="713"/>
      <c r="BD74" s="713"/>
      <c r="BE74" s="713"/>
      <c r="BF74" s="713"/>
      <c r="BG74" s="713"/>
      <c r="BH74" s="713"/>
      <c r="BI74" s="713"/>
      <c r="BJ74" s="713"/>
      <c r="BK74" s="713"/>
      <c r="BL74" s="713"/>
      <c r="BM74" s="713"/>
      <c r="BN74" s="713"/>
      <c r="BO74" s="713"/>
      <c r="BP74" s="713"/>
      <c r="BQ74" s="713"/>
      <c r="BR74" s="713"/>
      <c r="BS74" s="713"/>
      <c r="BT74" s="713"/>
      <c r="BU74" s="713"/>
      <c r="BV74" s="713"/>
      <c r="BW74" s="713"/>
      <c r="BX74" s="713"/>
      <c r="BY74" s="713"/>
      <c r="BZ74" s="713"/>
      <c r="CA74" s="713"/>
    </row>
    <row r="75" spans="1:79" ht="5.25" customHeight="1">
      <c r="A75" s="767"/>
      <c r="B75" s="771"/>
      <c r="C75" s="771"/>
      <c r="D75" s="772"/>
      <c r="E75" s="11"/>
      <c r="F75" s="699" t="s">
        <v>67</v>
      </c>
      <c r="G75" s="699"/>
      <c r="H75" s="699"/>
      <c r="I75" s="699"/>
      <c r="J75" s="699"/>
      <c r="K75" s="699"/>
      <c r="L75" s="699"/>
      <c r="M75" s="700"/>
      <c r="N75" s="701"/>
      <c r="O75" s="702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699" t="s">
        <v>68</v>
      </c>
      <c r="AD75" s="699"/>
      <c r="AE75" s="699"/>
      <c r="AF75" s="699"/>
      <c r="AG75" s="699"/>
      <c r="AH75" s="699"/>
      <c r="AI75" s="699"/>
      <c r="AJ75" s="700"/>
      <c r="AK75" s="701"/>
      <c r="AL75" s="702"/>
      <c r="AM75" s="10"/>
      <c r="AN75" s="10"/>
      <c r="AO75" s="10"/>
      <c r="AP75" s="10"/>
      <c r="AQ75" s="10"/>
      <c r="AR75" s="713"/>
      <c r="AS75" s="713"/>
      <c r="AT75" s="713"/>
      <c r="AU75" s="713"/>
      <c r="AV75" s="713"/>
      <c r="AW75" s="713"/>
      <c r="AX75" s="713"/>
      <c r="AY75" s="713"/>
      <c r="AZ75" s="713"/>
      <c r="BA75" s="713"/>
      <c r="BB75" s="713"/>
      <c r="BC75" s="713"/>
      <c r="BD75" s="713"/>
      <c r="BE75" s="713"/>
      <c r="BF75" s="713"/>
      <c r="BG75" s="713"/>
      <c r="BH75" s="713"/>
      <c r="BI75" s="713"/>
      <c r="BJ75" s="713"/>
      <c r="BK75" s="713"/>
      <c r="BL75" s="713"/>
      <c r="BM75" s="713"/>
      <c r="BN75" s="713"/>
      <c r="BO75" s="713"/>
      <c r="BP75" s="713"/>
      <c r="BQ75" s="713"/>
      <c r="BR75" s="713"/>
      <c r="BS75" s="713"/>
      <c r="BT75" s="713"/>
      <c r="BU75" s="713"/>
      <c r="BV75" s="713"/>
      <c r="BW75" s="713"/>
      <c r="BX75" s="713"/>
      <c r="BY75" s="713"/>
      <c r="BZ75" s="713"/>
      <c r="CA75" s="713"/>
    </row>
    <row r="76" spans="1:79" ht="7.5" customHeight="1">
      <c r="A76" s="767"/>
      <c r="B76" s="771"/>
      <c r="C76" s="771"/>
      <c r="D76" s="772"/>
      <c r="E76" s="11"/>
      <c r="F76" s="699"/>
      <c r="G76" s="699"/>
      <c r="H76" s="699"/>
      <c r="I76" s="699"/>
      <c r="J76" s="699"/>
      <c r="K76" s="699"/>
      <c r="L76" s="699"/>
      <c r="M76" s="700"/>
      <c r="N76" s="703"/>
      <c r="O76" s="704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699"/>
      <c r="AD76" s="699"/>
      <c r="AE76" s="699"/>
      <c r="AF76" s="699"/>
      <c r="AG76" s="699"/>
      <c r="AH76" s="699"/>
      <c r="AI76" s="699"/>
      <c r="AJ76" s="700"/>
      <c r="AK76" s="703"/>
      <c r="AL76" s="704"/>
      <c r="AM76" s="10"/>
      <c r="AN76" s="10"/>
      <c r="AO76" s="10"/>
      <c r="AP76" s="10"/>
      <c r="AQ76" s="10"/>
      <c r="AR76" s="713"/>
      <c r="AS76" s="713"/>
      <c r="AT76" s="713"/>
      <c r="AU76" s="713"/>
      <c r="AV76" s="713"/>
      <c r="AW76" s="713"/>
      <c r="AX76" s="713"/>
      <c r="AY76" s="713"/>
      <c r="AZ76" s="713"/>
      <c r="BA76" s="713"/>
      <c r="BB76" s="713"/>
      <c r="BC76" s="713"/>
      <c r="BD76" s="713"/>
      <c r="BE76" s="713"/>
      <c r="BF76" s="713"/>
      <c r="BG76" s="713"/>
      <c r="BH76" s="713"/>
      <c r="BI76" s="713"/>
      <c r="BJ76" s="713"/>
      <c r="BK76" s="713"/>
      <c r="BL76" s="713"/>
      <c r="BM76" s="713"/>
      <c r="BN76" s="713"/>
      <c r="BO76" s="713"/>
      <c r="BP76" s="713"/>
      <c r="BQ76" s="713"/>
      <c r="BR76" s="713"/>
      <c r="BS76" s="713"/>
      <c r="BT76" s="713"/>
      <c r="BU76" s="713"/>
      <c r="BV76" s="713"/>
      <c r="BW76" s="713"/>
      <c r="BX76" s="713"/>
      <c r="BY76" s="713"/>
      <c r="BZ76" s="713"/>
      <c r="CA76" s="713"/>
    </row>
    <row r="77" spans="1:79" ht="7.5" customHeight="1">
      <c r="A77" s="767"/>
      <c r="B77" s="771"/>
      <c r="C77" s="771"/>
      <c r="D77" s="772"/>
      <c r="E77" s="11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  <c r="AO77" s="10"/>
      <c r="AP77" s="10"/>
      <c r="AQ77" s="10"/>
      <c r="AR77" s="725" t="s">
        <v>71</v>
      </c>
      <c r="AS77" s="725"/>
      <c r="AT77" s="725"/>
      <c r="AU77" s="725"/>
      <c r="AV77" s="725"/>
      <c r="AW77" s="725"/>
      <c r="AX77" s="725"/>
      <c r="AY77" s="725"/>
      <c r="AZ77" s="725"/>
      <c r="BA77" s="725"/>
      <c r="BB77" s="725"/>
      <c r="BC77" s="725"/>
      <c r="BD77" s="725"/>
      <c r="BE77" s="725"/>
      <c r="BF77" s="725"/>
      <c r="BG77" s="725"/>
      <c r="BH77" s="725"/>
      <c r="BI77" s="725"/>
      <c r="BJ77" s="725"/>
      <c r="BK77" s="725"/>
      <c r="BL77" s="725"/>
      <c r="BM77" s="725"/>
      <c r="BN77" s="725"/>
      <c r="BO77" s="725"/>
      <c r="BP77" s="725"/>
      <c r="BQ77" s="725"/>
      <c r="BR77" s="725"/>
      <c r="BS77" s="725"/>
      <c r="BT77" s="725"/>
      <c r="BU77" s="725"/>
      <c r="BV77" s="725"/>
      <c r="BW77" s="725"/>
      <c r="BX77" s="725"/>
      <c r="BY77" s="725"/>
      <c r="BZ77" s="725"/>
      <c r="CA77" s="725"/>
    </row>
    <row r="78" spans="1:79" ht="7.5" customHeight="1">
      <c r="A78" s="767"/>
      <c r="B78" s="771"/>
      <c r="C78" s="771"/>
      <c r="D78" s="772"/>
      <c r="E78" s="715" t="s">
        <v>66</v>
      </c>
      <c r="F78" s="696"/>
      <c r="G78" s="696"/>
      <c r="H78" s="696"/>
      <c r="I78" s="696"/>
      <c r="J78" s="696"/>
      <c r="K78" s="716"/>
      <c r="L78" s="716"/>
      <c r="M78" s="716"/>
      <c r="N78" s="716"/>
      <c r="O78" s="716"/>
      <c r="P78" s="716"/>
      <c r="Q78" s="716"/>
      <c r="R78" s="716"/>
      <c r="S78" s="716"/>
      <c r="T78" s="716"/>
      <c r="U78" s="716"/>
      <c r="V78" s="716"/>
      <c r="W78" s="716"/>
      <c r="X78" s="716"/>
      <c r="Y78" s="716"/>
      <c r="Z78" s="716"/>
      <c r="AA78" s="716"/>
      <c r="AB78" s="716"/>
      <c r="AC78" s="716"/>
      <c r="AD78" s="716"/>
      <c r="AE78" s="716"/>
      <c r="AF78" s="716"/>
      <c r="AG78" s="716"/>
      <c r="AH78" s="716"/>
      <c r="AI78" s="716"/>
      <c r="AJ78" s="716"/>
      <c r="AK78" s="716"/>
      <c r="AL78" s="716"/>
      <c r="AM78" s="716"/>
      <c r="AN78" s="716"/>
      <c r="AO78" s="716"/>
      <c r="AP78" s="716"/>
      <c r="AQ78" s="10"/>
      <c r="AR78" s="725"/>
      <c r="AS78" s="725"/>
      <c r="AT78" s="725"/>
      <c r="AU78" s="725"/>
      <c r="AV78" s="725"/>
      <c r="AW78" s="725"/>
      <c r="AX78" s="725"/>
      <c r="AY78" s="725"/>
      <c r="AZ78" s="725"/>
      <c r="BA78" s="725"/>
      <c r="BB78" s="725"/>
      <c r="BC78" s="725"/>
      <c r="BD78" s="725"/>
      <c r="BE78" s="725"/>
      <c r="BF78" s="725"/>
      <c r="BG78" s="725"/>
      <c r="BH78" s="725"/>
      <c r="BI78" s="725"/>
      <c r="BJ78" s="725"/>
      <c r="BK78" s="725"/>
      <c r="BL78" s="725"/>
      <c r="BM78" s="725"/>
      <c r="BN78" s="725"/>
      <c r="BO78" s="725"/>
      <c r="BP78" s="725"/>
      <c r="BQ78" s="725"/>
      <c r="BR78" s="725"/>
      <c r="BS78" s="725"/>
      <c r="BT78" s="725"/>
      <c r="BU78" s="725"/>
      <c r="BV78" s="725"/>
      <c r="BW78" s="725"/>
      <c r="BX78" s="725"/>
      <c r="BY78" s="725"/>
      <c r="BZ78" s="725"/>
      <c r="CA78" s="725"/>
    </row>
    <row r="79" spans="1:79" ht="7.5" customHeight="1">
      <c r="A79" s="767"/>
      <c r="B79" s="771"/>
      <c r="C79" s="771"/>
      <c r="D79" s="772"/>
      <c r="E79" s="715"/>
      <c r="F79" s="696"/>
      <c r="G79" s="696"/>
      <c r="H79" s="696"/>
      <c r="I79" s="696"/>
      <c r="J79" s="696"/>
      <c r="K79" s="698"/>
      <c r="L79" s="698"/>
      <c r="M79" s="698"/>
      <c r="N79" s="698"/>
      <c r="O79" s="698"/>
      <c r="P79" s="698"/>
      <c r="Q79" s="698"/>
      <c r="R79" s="698"/>
      <c r="S79" s="698"/>
      <c r="T79" s="698"/>
      <c r="U79" s="698"/>
      <c r="V79" s="698"/>
      <c r="W79" s="698"/>
      <c r="X79" s="698"/>
      <c r="Y79" s="698"/>
      <c r="Z79" s="698"/>
      <c r="AA79" s="698"/>
      <c r="AB79" s="698"/>
      <c r="AC79" s="698"/>
      <c r="AD79" s="698"/>
      <c r="AE79" s="698"/>
      <c r="AF79" s="698"/>
      <c r="AG79" s="698"/>
      <c r="AH79" s="698"/>
      <c r="AI79" s="698"/>
      <c r="AJ79" s="698"/>
      <c r="AK79" s="698"/>
      <c r="AL79" s="698"/>
      <c r="AM79" s="698"/>
      <c r="AN79" s="698"/>
      <c r="AO79" s="698"/>
      <c r="AP79" s="698"/>
      <c r="AQ79" s="10"/>
      <c r="AR79" s="932" t="s">
        <v>102</v>
      </c>
      <c r="AS79" s="932"/>
      <c r="AT79" s="932"/>
      <c r="AU79" s="932"/>
      <c r="AV79" s="932"/>
      <c r="AW79" s="932"/>
      <c r="AX79" s="932"/>
      <c r="AY79" s="932"/>
      <c r="AZ79" s="932"/>
      <c r="BA79" s="932"/>
      <c r="BB79" s="725" t="s">
        <v>100</v>
      </c>
      <c r="BC79" s="725"/>
      <c r="BD79" s="725"/>
      <c r="BE79" s="725"/>
      <c r="BF79" s="725"/>
      <c r="BG79" s="725"/>
      <c r="BH79" s="725"/>
      <c r="BI79" s="725" t="s">
        <v>101</v>
      </c>
      <c r="BJ79" s="725"/>
      <c r="BK79" s="725"/>
      <c r="BL79" s="725"/>
      <c r="BM79" s="725"/>
      <c r="BN79" s="725"/>
      <c r="BO79" s="725"/>
      <c r="BP79" s="725"/>
      <c r="BQ79" s="725"/>
      <c r="BR79" s="725" t="s">
        <v>98</v>
      </c>
      <c r="BS79" s="725"/>
      <c r="BT79" s="725"/>
      <c r="BU79" s="725"/>
      <c r="BV79" s="725"/>
      <c r="BW79" s="725"/>
      <c r="BX79" s="725"/>
      <c r="BY79" s="725"/>
      <c r="BZ79" s="725"/>
      <c r="CA79" s="725"/>
    </row>
    <row r="80" spans="1:79" ht="7.5" customHeight="1">
      <c r="A80" s="767"/>
      <c r="B80" s="771"/>
      <c r="C80" s="771"/>
      <c r="D80" s="772"/>
      <c r="E80" s="715" t="s">
        <v>69</v>
      </c>
      <c r="F80" s="696"/>
      <c r="G80" s="696"/>
      <c r="H80" s="696"/>
      <c r="I80" s="696"/>
      <c r="J80" s="696"/>
      <c r="K80" s="697"/>
      <c r="L80" s="697"/>
      <c r="M80" s="697"/>
      <c r="N80" s="697"/>
      <c r="O80" s="697"/>
      <c r="P80" s="697"/>
      <c r="Q80" s="697"/>
      <c r="R80" s="697"/>
      <c r="S80" s="697"/>
      <c r="T80" s="697"/>
      <c r="U80" s="697"/>
      <c r="V80" s="697"/>
      <c r="W80" s="697"/>
      <c r="X80" s="697"/>
      <c r="Y80" s="697"/>
      <c r="Z80" s="697"/>
      <c r="AA80" s="697"/>
      <c r="AB80" s="697"/>
      <c r="AC80" s="697"/>
      <c r="AD80" s="697"/>
      <c r="AE80" s="721" t="s">
        <v>70</v>
      </c>
      <c r="AF80" s="721"/>
      <c r="AG80" s="721"/>
      <c r="AH80" s="697"/>
      <c r="AI80" s="697"/>
      <c r="AJ80" s="697"/>
      <c r="AK80" s="697"/>
      <c r="AL80" s="697"/>
      <c r="AM80" s="697"/>
      <c r="AN80" s="697"/>
      <c r="AO80" s="697"/>
      <c r="AP80" s="697"/>
      <c r="AQ80" s="10"/>
      <c r="AR80" s="932"/>
      <c r="AS80" s="932"/>
      <c r="AT80" s="932"/>
      <c r="AU80" s="932"/>
      <c r="AV80" s="932"/>
      <c r="AW80" s="932"/>
      <c r="AX80" s="932"/>
      <c r="AY80" s="932"/>
      <c r="AZ80" s="932"/>
      <c r="BA80" s="932"/>
      <c r="BB80" s="725"/>
      <c r="BC80" s="725"/>
      <c r="BD80" s="725"/>
      <c r="BE80" s="725"/>
      <c r="BF80" s="725"/>
      <c r="BG80" s="725"/>
      <c r="BH80" s="725"/>
      <c r="BI80" s="725"/>
      <c r="BJ80" s="725"/>
      <c r="BK80" s="725"/>
      <c r="BL80" s="725"/>
      <c r="BM80" s="725"/>
      <c r="BN80" s="725"/>
      <c r="BO80" s="725"/>
      <c r="BP80" s="725"/>
      <c r="BQ80" s="725"/>
      <c r="BR80" s="725"/>
      <c r="BS80" s="725"/>
      <c r="BT80" s="725"/>
      <c r="BU80" s="725"/>
      <c r="BV80" s="725"/>
      <c r="BW80" s="725"/>
      <c r="BX80" s="725"/>
      <c r="BY80" s="725"/>
      <c r="BZ80" s="725"/>
      <c r="CA80" s="725"/>
    </row>
    <row r="81" spans="1:79" ht="7.5" customHeight="1">
      <c r="A81" s="767"/>
      <c r="B81" s="771"/>
      <c r="C81" s="771"/>
      <c r="D81" s="772"/>
      <c r="E81" s="715"/>
      <c r="F81" s="696"/>
      <c r="G81" s="696"/>
      <c r="H81" s="696"/>
      <c r="I81" s="696"/>
      <c r="J81" s="696"/>
      <c r="K81" s="698"/>
      <c r="L81" s="698"/>
      <c r="M81" s="698"/>
      <c r="N81" s="698"/>
      <c r="O81" s="698"/>
      <c r="P81" s="698"/>
      <c r="Q81" s="698"/>
      <c r="R81" s="698"/>
      <c r="S81" s="698"/>
      <c r="T81" s="698"/>
      <c r="U81" s="698"/>
      <c r="V81" s="698"/>
      <c r="W81" s="698"/>
      <c r="X81" s="698"/>
      <c r="Y81" s="698"/>
      <c r="Z81" s="698"/>
      <c r="AA81" s="698"/>
      <c r="AB81" s="698"/>
      <c r="AC81" s="698"/>
      <c r="AD81" s="698"/>
      <c r="AE81" s="722"/>
      <c r="AF81" s="722"/>
      <c r="AG81" s="722"/>
      <c r="AH81" s="698"/>
      <c r="AI81" s="698"/>
      <c r="AJ81" s="698"/>
      <c r="AK81" s="698"/>
      <c r="AL81" s="698"/>
      <c r="AM81" s="698"/>
      <c r="AN81" s="698"/>
      <c r="AO81" s="698"/>
      <c r="AP81" s="698"/>
      <c r="AQ81" s="10"/>
      <c r="AR81" s="932"/>
      <c r="AS81" s="932"/>
      <c r="AT81" s="932"/>
      <c r="AU81" s="932"/>
      <c r="AV81" s="932"/>
      <c r="AW81" s="932"/>
      <c r="AX81" s="932"/>
      <c r="AY81" s="932"/>
      <c r="AZ81" s="932"/>
      <c r="BA81" s="932"/>
      <c r="BB81" s="725"/>
      <c r="BC81" s="725"/>
      <c r="BD81" s="725"/>
      <c r="BE81" s="725"/>
      <c r="BF81" s="725"/>
      <c r="BG81" s="725"/>
      <c r="BH81" s="725"/>
      <c r="BI81" s="725"/>
      <c r="BJ81" s="725"/>
      <c r="BK81" s="725"/>
      <c r="BL81" s="725"/>
      <c r="BM81" s="725"/>
      <c r="BN81" s="725"/>
      <c r="BO81" s="725"/>
      <c r="BP81" s="725"/>
      <c r="BQ81" s="725"/>
      <c r="BR81" s="725"/>
      <c r="BS81" s="725"/>
      <c r="BT81" s="725"/>
      <c r="BU81" s="725"/>
      <c r="BV81" s="725"/>
      <c r="BW81" s="725"/>
      <c r="BX81" s="725"/>
      <c r="BY81" s="725"/>
      <c r="BZ81" s="725"/>
      <c r="CA81" s="725"/>
    </row>
    <row r="82" spans="1:79" ht="7.5" customHeight="1">
      <c r="A82" s="768"/>
      <c r="B82" s="773"/>
      <c r="C82" s="773"/>
      <c r="D82" s="774"/>
      <c r="E82" s="11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932"/>
      <c r="AS82" s="932"/>
      <c r="AT82" s="932"/>
      <c r="AU82" s="932"/>
      <c r="AV82" s="932"/>
      <c r="AW82" s="932"/>
      <c r="AX82" s="932"/>
      <c r="AY82" s="932"/>
      <c r="AZ82" s="932"/>
      <c r="BA82" s="932"/>
      <c r="BB82" s="725"/>
      <c r="BC82" s="725"/>
      <c r="BD82" s="725"/>
      <c r="BE82" s="725"/>
      <c r="BF82" s="725"/>
      <c r="BG82" s="725"/>
      <c r="BH82" s="725"/>
      <c r="BI82" s="725"/>
      <c r="BJ82" s="725"/>
      <c r="BK82" s="725"/>
      <c r="BL82" s="725"/>
      <c r="BM82" s="725"/>
      <c r="BN82" s="725"/>
      <c r="BO82" s="725"/>
      <c r="BP82" s="725"/>
      <c r="BQ82" s="725"/>
      <c r="BR82" s="725"/>
      <c r="BS82" s="725"/>
      <c r="BT82" s="725"/>
      <c r="BU82" s="725"/>
      <c r="BV82" s="725"/>
      <c r="BW82" s="725"/>
      <c r="BX82" s="725"/>
      <c r="BY82" s="725"/>
      <c r="BZ82" s="725"/>
      <c r="CA82" s="725"/>
    </row>
    <row r="83" spans="1:79" ht="9" customHeight="1" thickBot="1">
      <c r="B83" s="112"/>
      <c r="C83" s="112"/>
      <c r="D83" s="112"/>
      <c r="E83" s="112"/>
      <c r="F83" s="112"/>
      <c r="G83" s="112"/>
      <c r="H83" s="112"/>
      <c r="I83" s="112"/>
      <c r="J83" s="112"/>
      <c r="K83" s="112"/>
      <c r="L83" s="112"/>
      <c r="M83" s="112"/>
      <c r="N83" s="112"/>
      <c r="O83" s="112"/>
      <c r="P83" s="112"/>
      <c r="Q83" s="112"/>
      <c r="R83" s="112"/>
      <c r="S83" s="112"/>
      <c r="T83" s="112"/>
      <c r="U83" s="112"/>
      <c r="V83" s="112"/>
      <c r="W83" s="112"/>
      <c r="X83" s="112"/>
      <c r="Y83" s="112"/>
      <c r="Z83" s="112"/>
      <c r="AA83" s="112"/>
      <c r="AB83" s="112"/>
      <c r="AC83" s="112"/>
      <c r="AD83" s="112"/>
      <c r="AE83" s="112"/>
      <c r="AF83" s="112"/>
      <c r="AG83" s="112"/>
      <c r="AH83" s="112"/>
      <c r="AI83" s="112"/>
      <c r="AJ83" s="112"/>
      <c r="AK83" s="112"/>
      <c r="AL83" s="112"/>
      <c r="AM83" s="112"/>
      <c r="AN83" s="112"/>
      <c r="AO83" s="112"/>
      <c r="AP83" s="112"/>
      <c r="AQ83" s="112"/>
      <c r="AR83" s="112"/>
      <c r="AS83" s="112"/>
      <c r="AT83" s="112"/>
      <c r="AU83" s="112"/>
      <c r="AV83" s="112"/>
      <c r="AW83" s="112"/>
      <c r="AX83" s="112"/>
      <c r="AY83" s="112"/>
      <c r="AZ83" s="112"/>
      <c r="BA83" s="112"/>
      <c r="BB83" s="112"/>
      <c r="BC83" s="112"/>
      <c r="BD83" s="112"/>
      <c r="BE83" s="112"/>
      <c r="BF83" s="112"/>
      <c r="BG83" s="112"/>
      <c r="BH83" s="112"/>
      <c r="BI83" s="112"/>
      <c r="BJ83" s="112"/>
      <c r="BK83" s="112"/>
      <c r="BL83" s="112"/>
      <c r="BM83" s="112"/>
      <c r="BN83" s="112"/>
      <c r="BO83" s="112"/>
      <c r="BP83" s="112"/>
      <c r="BQ83" s="112"/>
      <c r="BR83" s="112"/>
      <c r="BS83" s="112"/>
      <c r="BT83" s="112"/>
      <c r="BU83" s="112"/>
      <c r="BV83" s="112"/>
      <c r="BW83" s="112"/>
      <c r="BX83" s="112"/>
      <c r="BY83" s="112"/>
      <c r="BZ83" s="112"/>
      <c r="CA83" s="113"/>
    </row>
    <row r="84" spans="1:79" ht="9" customHeight="1">
      <c r="A84" s="755" t="s">
        <v>471</v>
      </c>
      <c r="B84" s="756"/>
      <c r="C84" s="756"/>
      <c r="D84" s="756"/>
      <c r="E84" s="756"/>
      <c r="F84" s="756"/>
      <c r="G84" s="756"/>
      <c r="H84" s="756"/>
      <c r="I84" s="756"/>
      <c r="J84" s="756"/>
      <c r="K84" s="756"/>
      <c r="L84" s="756"/>
      <c r="M84" s="756"/>
      <c r="N84" s="756"/>
      <c r="O84" s="756"/>
      <c r="P84" s="756"/>
      <c r="Q84" s="756"/>
      <c r="R84" s="756"/>
      <c r="S84" s="756"/>
      <c r="T84" s="756"/>
      <c r="U84" s="756"/>
      <c r="V84" s="756"/>
      <c r="W84" s="756"/>
      <c r="X84" s="756"/>
      <c r="Y84" s="756"/>
      <c r="Z84" s="756"/>
      <c r="AA84" s="756"/>
      <c r="AB84" s="756"/>
      <c r="AC84" s="756"/>
      <c r="AD84" s="756"/>
      <c r="AE84" s="756"/>
      <c r="AF84" s="756"/>
      <c r="AG84" s="756"/>
      <c r="AH84" s="756"/>
      <c r="AI84" s="756"/>
      <c r="AJ84" s="756"/>
      <c r="AK84" s="756"/>
      <c r="AL84" s="756"/>
      <c r="AM84" s="756"/>
      <c r="AN84" s="756"/>
      <c r="AO84" s="756"/>
      <c r="AP84" s="756"/>
      <c r="AQ84" s="756"/>
      <c r="AR84" s="756"/>
      <c r="AS84" s="756"/>
      <c r="AT84" s="756"/>
      <c r="AU84" s="756"/>
      <c r="AV84" s="756"/>
      <c r="AW84" s="756"/>
      <c r="AX84" s="756"/>
      <c r="AY84" s="756"/>
      <c r="AZ84" s="756"/>
      <c r="BA84" s="756"/>
      <c r="BB84" s="756"/>
      <c r="BC84" s="756"/>
      <c r="BD84" s="756"/>
      <c r="BE84" s="756"/>
      <c r="BF84" s="756"/>
      <c r="BG84" s="756"/>
      <c r="BH84" s="756"/>
      <c r="BI84" s="756"/>
      <c r="BJ84" s="756"/>
      <c r="BK84" s="756"/>
      <c r="BL84" s="756"/>
      <c r="BM84" s="756"/>
      <c r="BN84" s="756"/>
      <c r="BO84" s="756"/>
      <c r="BP84" s="756"/>
      <c r="BQ84" s="756"/>
      <c r="BR84" s="756"/>
      <c r="BS84" s="756"/>
      <c r="BT84" s="756"/>
      <c r="BU84" s="756"/>
      <c r="BV84" s="756"/>
      <c r="BW84" s="756"/>
      <c r="BX84" s="756"/>
      <c r="BY84" s="756"/>
      <c r="BZ84" s="756"/>
      <c r="CA84" s="757"/>
    </row>
    <row r="85" spans="1:79" ht="9" customHeight="1">
      <c r="A85" s="758"/>
      <c r="B85" s="759"/>
      <c r="C85" s="759"/>
      <c r="D85" s="759"/>
      <c r="E85" s="759"/>
      <c r="F85" s="759"/>
      <c r="G85" s="759"/>
      <c r="H85" s="759"/>
      <c r="I85" s="759"/>
      <c r="J85" s="759"/>
      <c r="K85" s="759"/>
      <c r="L85" s="759"/>
      <c r="M85" s="759"/>
      <c r="N85" s="759"/>
      <c r="O85" s="759"/>
      <c r="P85" s="759"/>
      <c r="Q85" s="759"/>
      <c r="R85" s="759"/>
      <c r="S85" s="759"/>
      <c r="T85" s="759"/>
      <c r="U85" s="759"/>
      <c r="V85" s="759"/>
      <c r="W85" s="759"/>
      <c r="X85" s="759"/>
      <c r="Y85" s="759"/>
      <c r="Z85" s="759"/>
      <c r="AA85" s="759"/>
      <c r="AB85" s="759"/>
      <c r="AC85" s="759"/>
      <c r="AD85" s="759"/>
      <c r="AE85" s="759"/>
      <c r="AF85" s="759"/>
      <c r="AG85" s="759"/>
      <c r="AH85" s="759"/>
      <c r="AI85" s="759"/>
      <c r="AJ85" s="759"/>
      <c r="AK85" s="759"/>
      <c r="AL85" s="759"/>
      <c r="AM85" s="759"/>
      <c r="AN85" s="759"/>
      <c r="AO85" s="759"/>
      <c r="AP85" s="759"/>
      <c r="AQ85" s="759"/>
      <c r="AR85" s="759"/>
      <c r="AS85" s="759"/>
      <c r="AT85" s="759"/>
      <c r="AU85" s="759"/>
      <c r="AV85" s="759"/>
      <c r="AW85" s="759"/>
      <c r="AX85" s="759"/>
      <c r="AY85" s="759"/>
      <c r="AZ85" s="759"/>
      <c r="BA85" s="759"/>
      <c r="BB85" s="759"/>
      <c r="BC85" s="759"/>
      <c r="BD85" s="759"/>
      <c r="BE85" s="759"/>
      <c r="BF85" s="759"/>
      <c r="BG85" s="759"/>
      <c r="BH85" s="759"/>
      <c r="BI85" s="759"/>
      <c r="BJ85" s="759"/>
      <c r="BK85" s="759"/>
      <c r="BL85" s="759"/>
      <c r="BM85" s="759"/>
      <c r="BN85" s="759"/>
      <c r="BO85" s="759"/>
      <c r="BP85" s="759"/>
      <c r="BQ85" s="759"/>
      <c r="BR85" s="759"/>
      <c r="BS85" s="759"/>
      <c r="BT85" s="759"/>
      <c r="BU85" s="759"/>
      <c r="BV85" s="759"/>
      <c r="BW85" s="759"/>
      <c r="BX85" s="759"/>
      <c r="BY85" s="759"/>
      <c r="BZ85" s="759"/>
      <c r="CA85" s="760"/>
    </row>
    <row r="86" spans="1:79" ht="9" customHeight="1">
      <c r="A86" s="758"/>
      <c r="B86" s="759"/>
      <c r="C86" s="759"/>
      <c r="D86" s="759"/>
      <c r="E86" s="759"/>
      <c r="F86" s="759"/>
      <c r="G86" s="759"/>
      <c r="H86" s="759"/>
      <c r="I86" s="759"/>
      <c r="J86" s="759"/>
      <c r="K86" s="759"/>
      <c r="L86" s="759"/>
      <c r="M86" s="759"/>
      <c r="N86" s="759"/>
      <c r="O86" s="759"/>
      <c r="P86" s="759"/>
      <c r="Q86" s="759"/>
      <c r="R86" s="759"/>
      <c r="S86" s="759"/>
      <c r="T86" s="759"/>
      <c r="U86" s="759"/>
      <c r="V86" s="759"/>
      <c r="W86" s="759"/>
      <c r="X86" s="759"/>
      <c r="Y86" s="759"/>
      <c r="Z86" s="759"/>
      <c r="AA86" s="759"/>
      <c r="AB86" s="759"/>
      <c r="AC86" s="759"/>
      <c r="AD86" s="759"/>
      <c r="AE86" s="759"/>
      <c r="AF86" s="759"/>
      <c r="AG86" s="759"/>
      <c r="AH86" s="759"/>
      <c r="AI86" s="759"/>
      <c r="AJ86" s="759"/>
      <c r="AK86" s="759"/>
      <c r="AL86" s="759"/>
      <c r="AM86" s="759"/>
      <c r="AN86" s="759"/>
      <c r="AO86" s="759"/>
      <c r="AP86" s="759"/>
      <c r="AQ86" s="759"/>
      <c r="AR86" s="759"/>
      <c r="AS86" s="759"/>
      <c r="AT86" s="759"/>
      <c r="AU86" s="759"/>
      <c r="AV86" s="759"/>
      <c r="AW86" s="759"/>
      <c r="AX86" s="759"/>
      <c r="AY86" s="759"/>
      <c r="AZ86" s="759"/>
      <c r="BA86" s="759"/>
      <c r="BB86" s="759"/>
      <c r="BC86" s="759"/>
      <c r="BD86" s="759"/>
      <c r="BE86" s="759"/>
      <c r="BF86" s="759"/>
      <c r="BG86" s="759"/>
      <c r="BH86" s="759"/>
      <c r="BI86" s="759"/>
      <c r="BJ86" s="759"/>
      <c r="BK86" s="759"/>
      <c r="BL86" s="759"/>
      <c r="BM86" s="759"/>
      <c r="BN86" s="759"/>
      <c r="BO86" s="759"/>
      <c r="BP86" s="759"/>
      <c r="BQ86" s="759"/>
      <c r="BR86" s="759"/>
      <c r="BS86" s="759"/>
      <c r="BT86" s="759"/>
      <c r="BU86" s="759"/>
      <c r="BV86" s="759"/>
      <c r="BW86" s="759"/>
      <c r="BX86" s="759"/>
      <c r="BY86" s="759"/>
      <c r="BZ86" s="759"/>
      <c r="CA86" s="760"/>
    </row>
    <row r="87" spans="1:79" ht="7.5" customHeight="1" thickBot="1">
      <c r="A87" s="761"/>
      <c r="B87" s="762"/>
      <c r="C87" s="762"/>
      <c r="D87" s="762"/>
      <c r="E87" s="762"/>
      <c r="F87" s="762"/>
      <c r="G87" s="762"/>
      <c r="H87" s="762"/>
      <c r="I87" s="762"/>
      <c r="J87" s="762"/>
      <c r="K87" s="762"/>
      <c r="L87" s="762"/>
      <c r="M87" s="762"/>
      <c r="N87" s="762"/>
      <c r="O87" s="762"/>
      <c r="P87" s="762"/>
      <c r="Q87" s="762"/>
      <c r="R87" s="762"/>
      <c r="S87" s="762"/>
      <c r="T87" s="762"/>
      <c r="U87" s="762"/>
      <c r="V87" s="762"/>
      <c r="W87" s="762"/>
      <c r="X87" s="762"/>
      <c r="Y87" s="762"/>
      <c r="Z87" s="762"/>
      <c r="AA87" s="762"/>
      <c r="AB87" s="762"/>
      <c r="AC87" s="762"/>
      <c r="AD87" s="762"/>
      <c r="AE87" s="762"/>
      <c r="AF87" s="762"/>
      <c r="AG87" s="762"/>
      <c r="AH87" s="762"/>
      <c r="AI87" s="762"/>
      <c r="AJ87" s="762"/>
      <c r="AK87" s="762"/>
      <c r="AL87" s="762"/>
      <c r="AM87" s="762"/>
      <c r="AN87" s="762"/>
      <c r="AO87" s="762"/>
      <c r="AP87" s="762"/>
      <c r="AQ87" s="762"/>
      <c r="AR87" s="762"/>
      <c r="AS87" s="762"/>
      <c r="AT87" s="762"/>
      <c r="AU87" s="762"/>
      <c r="AV87" s="762"/>
      <c r="AW87" s="762"/>
      <c r="AX87" s="762"/>
      <c r="AY87" s="762"/>
      <c r="AZ87" s="762"/>
      <c r="BA87" s="762"/>
      <c r="BB87" s="762"/>
      <c r="BC87" s="762"/>
      <c r="BD87" s="762"/>
      <c r="BE87" s="762"/>
      <c r="BF87" s="762"/>
      <c r="BG87" s="762"/>
      <c r="BH87" s="762"/>
      <c r="BI87" s="762"/>
      <c r="BJ87" s="762"/>
      <c r="BK87" s="762"/>
      <c r="BL87" s="762"/>
      <c r="BM87" s="762"/>
      <c r="BN87" s="762"/>
      <c r="BO87" s="762"/>
      <c r="BP87" s="762"/>
      <c r="BQ87" s="762"/>
      <c r="BR87" s="762"/>
      <c r="BS87" s="762"/>
      <c r="BT87" s="762"/>
      <c r="BU87" s="762"/>
      <c r="BV87" s="762"/>
      <c r="BW87" s="762"/>
      <c r="BX87" s="762"/>
      <c r="BY87" s="762"/>
      <c r="BZ87" s="762"/>
      <c r="CA87" s="763"/>
    </row>
    <row r="88" spans="1:79" ht="7.5" customHeight="1">
      <c r="A88" s="172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5"/>
      <c r="AO88" s="15"/>
      <c r="AP88" s="15"/>
      <c r="AQ88" s="15"/>
      <c r="AR88" s="15"/>
      <c r="AS88" s="15"/>
      <c r="AT88" s="15"/>
      <c r="AU88" s="15"/>
      <c r="AV88" s="15"/>
      <c r="AW88" s="15"/>
      <c r="AX88" s="15"/>
      <c r="AY88" s="15"/>
      <c r="AZ88" s="15"/>
      <c r="BA88" s="15"/>
      <c r="BB88" s="15"/>
      <c r="BC88" s="15"/>
      <c r="BD88" s="15"/>
      <c r="BE88" s="15"/>
      <c r="BF88" s="15"/>
      <c r="BG88" s="15"/>
      <c r="BH88" s="15"/>
      <c r="BI88" s="15"/>
      <c r="BJ88" s="15"/>
      <c r="BK88" s="15"/>
      <c r="BL88" s="15"/>
      <c r="BM88" s="15"/>
      <c r="BN88" s="15"/>
      <c r="BO88" s="15"/>
      <c r="BP88" s="15"/>
      <c r="BQ88" s="15"/>
      <c r="BR88" s="15"/>
      <c r="BS88" s="15"/>
      <c r="BT88" s="15"/>
      <c r="BU88" s="15"/>
      <c r="BV88" s="15"/>
      <c r="BW88" s="15"/>
      <c r="BX88" s="15"/>
      <c r="BY88" s="15"/>
      <c r="BZ88" s="15"/>
      <c r="CA88" s="173"/>
    </row>
    <row r="89" spans="1:79" ht="7.5" customHeight="1">
      <c r="A89" s="172"/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  <c r="BM89" s="15"/>
      <c r="BN89" s="15"/>
      <c r="BO89" s="15"/>
      <c r="BP89" s="15"/>
      <c r="BQ89" s="15"/>
      <c r="BR89" s="15"/>
      <c r="BS89" s="15"/>
      <c r="BT89" s="15"/>
      <c r="BU89" s="15"/>
      <c r="BV89" s="15"/>
      <c r="BW89" s="15"/>
      <c r="BX89" s="15"/>
      <c r="BY89" s="15"/>
      <c r="BZ89" s="15"/>
      <c r="CA89" s="173"/>
    </row>
    <row r="90" spans="1:79" ht="7.5" customHeight="1">
      <c r="A90" s="172"/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  <c r="BM90" s="15"/>
      <c r="BN90" s="15"/>
      <c r="BO90" s="15"/>
      <c r="BP90" s="15"/>
      <c r="BQ90" s="15"/>
      <c r="BR90" s="15"/>
      <c r="BS90" s="15"/>
      <c r="BT90" s="15"/>
      <c r="BU90" s="15"/>
      <c r="BV90" s="15"/>
      <c r="BW90" s="15"/>
      <c r="BX90" s="15"/>
      <c r="BY90" s="15"/>
      <c r="BZ90" s="15"/>
      <c r="CA90" s="173"/>
    </row>
    <row r="91" spans="1:79" ht="7.5" customHeight="1">
      <c r="A91" s="172"/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  <c r="BM91" s="15"/>
      <c r="BN91" s="15"/>
      <c r="BO91" s="15"/>
      <c r="BP91" s="15"/>
      <c r="BQ91" s="15"/>
      <c r="BR91" s="15"/>
      <c r="BS91" s="15"/>
      <c r="BT91" s="15"/>
      <c r="BU91" s="15"/>
      <c r="BV91" s="15"/>
      <c r="BW91" s="15"/>
      <c r="BX91" s="15"/>
      <c r="BY91" s="15"/>
      <c r="BZ91" s="15"/>
      <c r="CA91" s="173"/>
    </row>
    <row r="92" spans="1:79" ht="7.5" customHeight="1" thickBot="1">
      <c r="A92" s="72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  <c r="AS92" s="18"/>
      <c r="AT92" s="18"/>
      <c r="AU92" s="18"/>
      <c r="AV92" s="18"/>
      <c r="AW92" s="18"/>
      <c r="AX92" s="18"/>
      <c r="AY92" s="18"/>
      <c r="AZ92" s="18"/>
      <c r="BA92" s="18"/>
      <c r="BB92" s="18"/>
      <c r="BC92" s="18"/>
      <c r="BD92" s="18"/>
      <c r="BE92" s="18"/>
      <c r="BF92" s="18"/>
      <c r="BG92" s="18"/>
      <c r="BH92" s="18"/>
      <c r="BI92" s="18"/>
      <c r="BJ92" s="18"/>
      <c r="BK92" s="18"/>
      <c r="BL92" s="18"/>
      <c r="BM92" s="18"/>
      <c r="BN92" s="18"/>
      <c r="BO92" s="18"/>
      <c r="BP92" s="18"/>
      <c r="BQ92" s="18"/>
      <c r="BR92" s="18"/>
      <c r="BS92" s="18"/>
      <c r="BT92" s="18"/>
      <c r="BU92" s="18"/>
      <c r="BV92" s="18"/>
      <c r="BW92" s="18"/>
      <c r="BX92" s="18"/>
      <c r="BY92" s="18"/>
      <c r="BZ92" s="18"/>
      <c r="CA92" s="73"/>
    </row>
    <row r="93" spans="1:79" ht="11.25" customHeight="1">
      <c r="A93" s="42"/>
      <c r="B93" s="43"/>
      <c r="C93" s="764" t="s">
        <v>457</v>
      </c>
      <c r="D93" s="764"/>
      <c r="E93" s="764"/>
      <c r="F93" s="764"/>
      <c r="G93" s="764"/>
      <c r="H93" s="764"/>
      <c r="I93" s="764"/>
      <c r="J93" s="764"/>
      <c r="K93" s="764"/>
      <c r="L93" s="764"/>
      <c r="M93" s="764"/>
      <c r="N93" s="764"/>
      <c r="O93" s="764"/>
      <c r="P93" s="764"/>
      <c r="Q93" s="764"/>
      <c r="R93" s="764"/>
      <c r="S93" s="764"/>
      <c r="T93" s="764"/>
      <c r="U93" s="764"/>
      <c r="V93" s="764"/>
      <c r="W93" s="764"/>
      <c r="X93" s="764"/>
      <c r="Y93" s="764"/>
      <c r="Z93" s="764"/>
      <c r="AA93" s="764"/>
      <c r="AB93" s="764"/>
      <c r="AC93" s="764"/>
      <c r="AD93" s="764"/>
      <c r="AE93" s="764"/>
      <c r="AF93" s="764"/>
      <c r="AG93" s="764"/>
      <c r="AH93" s="764"/>
      <c r="AI93" s="764"/>
      <c r="AJ93" s="764"/>
      <c r="AK93" s="764"/>
      <c r="AL93" s="764"/>
      <c r="AM93" s="764"/>
      <c r="AN93" s="764"/>
      <c r="AO93" s="764"/>
      <c r="AP93" s="764"/>
      <c r="AQ93" s="764"/>
      <c r="AR93" s="764"/>
      <c r="AS93" s="764"/>
      <c r="AT93" s="764"/>
      <c r="AU93" s="764"/>
      <c r="AV93" s="764"/>
      <c r="AW93" s="764"/>
      <c r="AX93" s="764"/>
      <c r="AY93" s="764"/>
      <c r="AZ93" s="764"/>
      <c r="BA93" s="764"/>
      <c r="BB93" s="764"/>
      <c r="BC93" s="764"/>
      <c r="BD93" s="764"/>
      <c r="BE93" s="764"/>
      <c r="BF93" s="764"/>
      <c r="BG93" s="764"/>
      <c r="BH93" s="764"/>
      <c r="BI93" s="764"/>
      <c r="BJ93" s="764"/>
      <c r="BK93" s="764"/>
      <c r="BL93" s="764"/>
      <c r="BM93" s="764"/>
      <c r="BN93" s="764"/>
      <c r="BO93" s="764"/>
      <c r="BP93" s="764"/>
      <c r="BQ93" s="764"/>
      <c r="BR93" s="764"/>
      <c r="BS93" s="764"/>
      <c r="BT93" s="764"/>
      <c r="BU93" s="764"/>
      <c r="BV93" s="764"/>
      <c r="BW93" s="764"/>
      <c r="BX93" s="764"/>
      <c r="BY93" s="764"/>
      <c r="BZ93" s="764"/>
      <c r="CA93" s="765"/>
    </row>
    <row r="94" spans="1:79" ht="11.25" customHeight="1">
      <c r="A94" s="44"/>
      <c r="C94" s="742" t="s">
        <v>446</v>
      </c>
      <c r="D94" s="742"/>
      <c r="E94" s="742"/>
      <c r="F94" s="742"/>
      <c r="G94" s="742"/>
      <c r="H94" s="742"/>
      <c r="I94" s="742"/>
      <c r="J94" s="742"/>
      <c r="K94" s="742"/>
      <c r="L94" s="742"/>
      <c r="M94" s="742"/>
      <c r="N94" s="742"/>
      <c r="O94" s="742"/>
      <c r="P94" s="742"/>
      <c r="Q94" s="742"/>
      <c r="R94" s="742"/>
      <c r="S94" s="742"/>
      <c r="T94" s="742"/>
      <c r="U94" s="742"/>
      <c r="V94" s="742"/>
      <c r="W94" s="742"/>
      <c r="X94" s="742"/>
      <c r="Y94" s="742"/>
      <c r="Z94" s="742"/>
      <c r="AA94" s="742"/>
      <c r="AB94" s="742"/>
      <c r="AC94" s="742"/>
      <c r="AD94" s="742"/>
      <c r="AE94" s="742"/>
      <c r="AF94" s="742"/>
      <c r="AG94" s="742"/>
      <c r="AH94" s="742"/>
      <c r="AI94" s="742"/>
      <c r="AJ94" s="742"/>
      <c r="AK94" s="742"/>
      <c r="AL94" s="742"/>
      <c r="AM94" s="742"/>
      <c r="AN94" s="742"/>
      <c r="AO94" s="742"/>
      <c r="AP94" s="742"/>
      <c r="AQ94" s="742"/>
      <c r="AR94" s="742"/>
      <c r="AS94" s="742"/>
      <c r="AT94" s="742"/>
      <c r="AU94" s="742"/>
      <c r="AV94" s="742"/>
      <c r="AW94" s="742"/>
      <c r="AX94" s="742"/>
      <c r="AY94" s="742"/>
      <c r="AZ94" s="742"/>
      <c r="BA94" s="742"/>
      <c r="BB94" s="742"/>
      <c r="BC94" s="742"/>
      <c r="BD94" s="742"/>
      <c r="BE94" s="742"/>
      <c r="BF94" s="742"/>
      <c r="BG94" s="742"/>
      <c r="BH94" s="742"/>
      <c r="BI94" s="742"/>
      <c r="BJ94" s="742"/>
      <c r="BK94" s="742"/>
      <c r="BL94" s="742"/>
      <c r="BM94" s="742"/>
      <c r="BN94" s="742"/>
      <c r="BO94" s="742"/>
      <c r="BP94" s="742"/>
      <c r="BQ94" s="742"/>
      <c r="BR94" s="742"/>
      <c r="BS94" s="742"/>
      <c r="BT94" s="742"/>
      <c r="BU94" s="742"/>
      <c r="BV94" s="742"/>
      <c r="BW94" s="742"/>
      <c r="BX94" s="742"/>
      <c r="BY94" s="742"/>
      <c r="BZ94" s="742"/>
      <c r="CA94" s="743"/>
    </row>
    <row r="95" spans="1:79" ht="4.5" customHeight="1">
      <c r="A95" s="44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45"/>
      <c r="R95" s="45"/>
      <c r="S95" s="45"/>
      <c r="T95" s="45"/>
      <c r="U95" s="45"/>
      <c r="V95" s="45"/>
      <c r="W95" s="45"/>
      <c r="X95" s="45"/>
      <c r="Y95" s="45"/>
      <c r="Z95" s="45"/>
      <c r="AA95" s="45"/>
      <c r="AB95" s="45"/>
      <c r="AC95" s="45"/>
      <c r="AD95" s="45"/>
      <c r="AE95" s="45"/>
      <c r="AF95" s="45"/>
      <c r="AG95" s="45"/>
      <c r="AH95" s="45"/>
      <c r="AI95" s="45"/>
      <c r="AJ95" s="45"/>
      <c r="AK95" s="45"/>
      <c r="AL95" s="45"/>
      <c r="AM95" s="45"/>
      <c r="AN95" s="45"/>
      <c r="AO95" s="45"/>
      <c r="AP95" s="45"/>
      <c r="AQ95" s="45"/>
      <c r="AR95" s="45"/>
      <c r="AS95" s="45"/>
      <c r="AT95" s="45"/>
      <c r="AU95" s="45"/>
      <c r="AV95" s="45"/>
      <c r="AW95" s="45"/>
      <c r="AX95" s="45"/>
      <c r="AY95" s="45"/>
      <c r="AZ95" s="45"/>
      <c r="BA95" s="45"/>
      <c r="BB95" s="45"/>
      <c r="BC95" s="45"/>
      <c r="BD95" s="45"/>
      <c r="BE95" s="45"/>
      <c r="BF95" s="45"/>
      <c r="BG95" s="45"/>
      <c r="BH95" s="45"/>
      <c r="BI95" s="45"/>
      <c r="BJ95" s="45"/>
      <c r="BK95" s="45"/>
      <c r="BL95" s="45"/>
      <c r="BM95" s="45"/>
      <c r="BN95" s="45"/>
      <c r="BO95" s="45"/>
      <c r="BP95" s="45"/>
      <c r="BQ95" s="45"/>
      <c r="BR95" s="45"/>
      <c r="BS95" s="45"/>
      <c r="BT95" s="45"/>
      <c r="BU95" s="45"/>
      <c r="BV95" s="45"/>
      <c r="BW95" s="45"/>
      <c r="BX95" s="45"/>
      <c r="BY95" s="45"/>
      <c r="BZ95" s="45"/>
      <c r="CA95" s="46"/>
    </row>
    <row r="96" spans="1:79" ht="11.25" customHeight="1">
      <c r="A96" s="44"/>
      <c r="C96" s="744" t="s">
        <v>80</v>
      </c>
      <c r="D96" s="744"/>
      <c r="E96" s="744"/>
      <c r="F96" s="744"/>
      <c r="G96" s="744"/>
      <c r="H96" s="744"/>
      <c r="I96" s="744"/>
      <c r="J96" s="744"/>
      <c r="K96" s="744"/>
      <c r="L96" s="744"/>
      <c r="M96" s="744"/>
      <c r="N96" s="744"/>
      <c r="O96" s="744"/>
      <c r="P96" s="744"/>
      <c r="Q96" s="744"/>
      <c r="R96" s="744"/>
      <c r="S96" s="744"/>
      <c r="T96" s="744"/>
      <c r="U96" s="744"/>
      <c r="V96" s="744"/>
      <c r="W96" s="744"/>
      <c r="X96" s="744"/>
      <c r="Y96" s="744"/>
      <c r="Z96" s="744"/>
      <c r="AA96" s="744"/>
      <c r="AB96" s="744"/>
      <c r="AC96" s="744"/>
      <c r="AD96" s="744"/>
      <c r="AE96" s="744"/>
      <c r="AF96" s="744"/>
      <c r="AG96" s="744"/>
      <c r="AH96" s="744"/>
      <c r="AI96" s="744"/>
      <c r="AJ96" s="744"/>
      <c r="AK96" s="744"/>
      <c r="AL96" s="744"/>
      <c r="AM96" s="744"/>
      <c r="AN96" s="744"/>
      <c r="AO96" s="744"/>
      <c r="AP96" s="744"/>
      <c r="AQ96" s="744"/>
      <c r="AR96" s="744"/>
      <c r="AS96" s="744"/>
      <c r="AT96" s="744"/>
      <c r="AU96" s="744"/>
      <c r="AV96" s="744"/>
      <c r="AW96" s="744"/>
      <c r="AX96" s="744"/>
      <c r="AY96" s="744"/>
      <c r="AZ96" s="744"/>
      <c r="BA96" s="744"/>
      <c r="BB96" s="744"/>
      <c r="BC96" s="744"/>
      <c r="BD96" s="744"/>
      <c r="BE96" s="744"/>
      <c r="BF96" s="744"/>
      <c r="BG96" s="744"/>
      <c r="BH96" s="744"/>
      <c r="BI96" s="744"/>
      <c r="BJ96" s="744"/>
      <c r="BK96" s="744"/>
      <c r="BL96" s="744"/>
      <c r="BM96" s="744"/>
      <c r="BN96" s="744"/>
      <c r="BO96" s="744"/>
      <c r="BP96" s="744"/>
      <c r="BQ96" s="744"/>
      <c r="BR96" s="744"/>
      <c r="BS96" s="744"/>
      <c r="BT96" s="744"/>
      <c r="BU96" s="744"/>
      <c r="BV96" s="744"/>
      <c r="BW96" s="744"/>
      <c r="BX96" s="744"/>
      <c r="BY96" s="744"/>
      <c r="BZ96" s="744"/>
      <c r="CA96" s="745"/>
    </row>
    <row r="97" spans="1:79" ht="11.25" customHeight="1">
      <c r="A97" s="44"/>
      <c r="C97" s="47" t="s">
        <v>367</v>
      </c>
      <c r="D97" s="48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49"/>
    </row>
    <row r="98" spans="1:79" ht="15" customHeight="1">
      <c r="A98" s="44"/>
      <c r="C98" s="50" t="s">
        <v>81</v>
      </c>
      <c r="D98" s="50"/>
      <c r="E98" s="50"/>
      <c r="G98" s="1"/>
      <c r="H98" s="1"/>
      <c r="J98" s="1"/>
      <c r="K98" s="1"/>
      <c r="L98" s="51" t="s">
        <v>103</v>
      </c>
      <c r="M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49"/>
    </row>
    <row r="99" spans="1:79" ht="12" customHeight="1">
      <c r="A99" s="44"/>
      <c r="C99" s="746" t="s">
        <v>429</v>
      </c>
      <c r="D99" s="746"/>
      <c r="E99" s="746"/>
      <c r="F99" s="746"/>
      <c r="G99" s="746"/>
      <c r="H99" s="746"/>
      <c r="I99" s="746"/>
      <c r="J99" s="746"/>
      <c r="K99" s="746"/>
      <c r="L99" s="746"/>
      <c r="M99" s="746"/>
      <c r="N99" s="746"/>
      <c r="O99" s="746"/>
      <c r="P99" s="746"/>
      <c r="Q99" s="746"/>
      <c r="R99" s="746"/>
      <c r="S99" s="746"/>
      <c r="T99" s="746"/>
      <c r="U99" s="746"/>
      <c r="V99" s="746"/>
      <c r="W99" s="746"/>
      <c r="X99" s="746"/>
      <c r="Y99" s="746"/>
      <c r="Z99" s="746"/>
      <c r="AA99" s="746"/>
      <c r="AB99" s="746"/>
      <c r="AC99" s="746"/>
      <c r="AD99" s="746"/>
      <c r="AE99" s="746"/>
      <c r="AF99" s="746"/>
      <c r="AG99" s="746"/>
      <c r="AH99" s="746"/>
      <c r="AI99" s="746"/>
      <c r="AJ99" s="746"/>
      <c r="AK99" s="746"/>
      <c r="AL99" s="746"/>
      <c r="AM99" s="746"/>
      <c r="AN99" s="746"/>
      <c r="AO99" s="746"/>
      <c r="AP99" s="746"/>
      <c r="AQ99" s="746"/>
      <c r="AR99" s="746"/>
      <c r="AS99" s="746"/>
      <c r="AT99" s="746"/>
      <c r="AU99" s="746"/>
      <c r="AV99" s="746"/>
      <c r="AW99" s="746"/>
      <c r="AX99" s="746"/>
      <c r="AY99" s="746"/>
      <c r="AZ99" s="746"/>
      <c r="BA99" s="746"/>
      <c r="BB99" s="746"/>
      <c r="BC99" s="746"/>
      <c r="BD99" s="746"/>
      <c r="BE99" s="746"/>
      <c r="BF99" s="746"/>
      <c r="BG99" s="746"/>
      <c r="BH99" s="746"/>
      <c r="BI99" s="746"/>
      <c r="BJ99" s="746"/>
      <c r="BK99" s="746"/>
      <c r="BL99" s="746"/>
      <c r="BM99" s="746"/>
      <c r="BN99" s="746"/>
      <c r="BO99" s="746"/>
      <c r="BP99" s="746"/>
      <c r="BQ99" s="746"/>
      <c r="BR99" s="746"/>
      <c r="BS99" s="746"/>
      <c r="BT99" s="746"/>
      <c r="BU99" s="746"/>
      <c r="BV99" s="746"/>
      <c r="BW99" s="746"/>
      <c r="BX99" s="746"/>
      <c r="BY99" s="746"/>
      <c r="BZ99" s="746"/>
      <c r="CA99" s="747"/>
    </row>
    <row r="100" spans="1:79" ht="7.5" customHeight="1">
      <c r="A100" s="44"/>
      <c r="C100" s="51"/>
      <c r="D100" s="48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49"/>
    </row>
    <row r="101" spans="1:79" ht="11.25" customHeight="1">
      <c r="A101" s="44"/>
      <c r="C101" s="52" t="s">
        <v>82</v>
      </c>
      <c r="D101" s="48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49"/>
    </row>
    <row r="102" spans="1:79" ht="11.25" customHeight="1">
      <c r="A102" s="44"/>
      <c r="C102" s="51" t="s">
        <v>83</v>
      </c>
      <c r="D102" s="48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49"/>
    </row>
    <row r="103" spans="1:79" ht="11.25" customHeight="1">
      <c r="A103" s="44"/>
      <c r="C103" s="51" t="s">
        <v>104</v>
      </c>
      <c r="D103" s="48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49"/>
    </row>
    <row r="104" spans="1:79" ht="11.25" customHeight="1">
      <c r="A104" s="44"/>
      <c r="C104" s="51" t="s">
        <v>430</v>
      </c>
      <c r="D104" s="48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49"/>
    </row>
    <row r="105" spans="1:79" ht="11.25" customHeight="1">
      <c r="A105" s="44"/>
      <c r="C105" s="51" t="s">
        <v>431</v>
      </c>
      <c r="D105" s="48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49"/>
    </row>
    <row r="106" spans="1:79" ht="20.100000000000001" customHeight="1">
      <c r="A106" s="44"/>
      <c r="C106" s="748" t="s">
        <v>107</v>
      </c>
      <c r="D106" s="748"/>
      <c r="E106" s="748"/>
      <c r="F106" s="748"/>
      <c r="G106" s="748"/>
      <c r="H106" s="748"/>
      <c r="I106" s="748"/>
      <c r="J106" s="748"/>
      <c r="K106" s="748"/>
      <c r="L106" s="748"/>
      <c r="M106" s="748"/>
      <c r="N106" s="748"/>
      <c r="O106" s="748"/>
      <c r="P106" s="748"/>
      <c r="Q106" s="748"/>
      <c r="R106" s="748"/>
      <c r="S106" s="748"/>
      <c r="T106" s="748"/>
      <c r="U106" s="748"/>
      <c r="V106" s="748"/>
      <c r="W106" s="748"/>
      <c r="X106" s="748"/>
      <c r="Y106" s="748"/>
      <c r="Z106" s="748"/>
      <c r="AA106" s="748"/>
      <c r="AB106" s="748"/>
      <c r="AC106" s="748"/>
      <c r="AD106" s="748"/>
      <c r="AE106" s="748"/>
      <c r="AF106" s="748"/>
      <c r="AG106" s="748"/>
      <c r="AH106" s="748"/>
      <c r="AI106" s="748"/>
      <c r="AJ106" s="748"/>
      <c r="AK106" s="748"/>
      <c r="AL106" s="748"/>
      <c r="AM106" s="748"/>
      <c r="AN106" s="748"/>
      <c r="AO106" s="748"/>
      <c r="AP106" s="748"/>
      <c r="AQ106" s="748"/>
      <c r="AR106" s="748"/>
      <c r="AS106" s="748"/>
      <c r="AT106" s="748"/>
      <c r="AU106" s="748"/>
      <c r="AV106" s="748"/>
      <c r="AW106" s="748"/>
      <c r="AX106" s="748"/>
      <c r="AY106" s="748"/>
      <c r="AZ106" s="748"/>
      <c r="BA106" s="748"/>
      <c r="BB106" s="748"/>
      <c r="BC106" s="748"/>
      <c r="BD106" s="748"/>
      <c r="BE106" s="748"/>
      <c r="BF106" s="748"/>
      <c r="BG106" s="748"/>
      <c r="BH106" s="748"/>
      <c r="BI106" s="748"/>
      <c r="BJ106" s="748"/>
      <c r="BK106" s="748"/>
      <c r="BL106" s="748"/>
      <c r="BM106" s="748"/>
      <c r="BN106" s="748"/>
      <c r="BO106" s="748"/>
      <c r="BP106" s="748"/>
      <c r="BQ106" s="748"/>
      <c r="BR106" s="748"/>
      <c r="BS106" s="748"/>
      <c r="BT106" s="748"/>
      <c r="BU106" s="748"/>
      <c r="BV106" s="748"/>
      <c r="BW106" s="748"/>
      <c r="BX106" s="748"/>
      <c r="BY106" s="748"/>
      <c r="BZ106" s="748"/>
      <c r="CA106" s="749"/>
    </row>
    <row r="107" spans="1:79" ht="11.25" customHeight="1">
      <c r="A107" s="44"/>
      <c r="C107" s="51" t="s">
        <v>84</v>
      </c>
      <c r="D107" s="48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49"/>
    </row>
    <row r="108" spans="1:79" ht="11.25" customHeight="1">
      <c r="A108" s="44"/>
      <c r="C108" s="51"/>
      <c r="D108" s="48"/>
      <c r="E108" s="1"/>
      <c r="F108" s="19" t="s">
        <v>181</v>
      </c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49"/>
    </row>
    <row r="109" spans="1:79" ht="11.25" customHeight="1">
      <c r="A109" s="44"/>
      <c r="C109" s="51"/>
      <c r="D109" s="48"/>
      <c r="E109" s="1"/>
      <c r="F109" s="21" t="s">
        <v>182</v>
      </c>
      <c r="G109" s="21"/>
      <c r="H109" s="21"/>
      <c r="I109" s="21"/>
      <c r="J109" s="21"/>
      <c r="K109" s="21"/>
      <c r="L109" s="21"/>
      <c r="M109" s="21"/>
      <c r="N109" s="21"/>
      <c r="O109" s="21"/>
      <c r="P109" s="21"/>
      <c r="Q109" s="21"/>
      <c r="R109" s="21"/>
      <c r="S109" s="21"/>
      <c r="T109" s="21"/>
      <c r="U109" s="21"/>
      <c r="V109" s="21"/>
      <c r="W109" s="21"/>
      <c r="X109" s="21"/>
      <c r="Y109" s="21"/>
      <c r="Z109" s="21"/>
      <c r="AA109" s="21"/>
      <c r="AB109" s="21"/>
      <c r="AC109" s="21"/>
      <c r="AD109" s="21"/>
      <c r="AE109" s="21"/>
      <c r="AF109" s="21"/>
      <c r="AG109" s="21"/>
      <c r="AH109" s="21"/>
      <c r="AI109" s="21"/>
      <c r="AJ109" s="21"/>
      <c r="AK109" s="21"/>
      <c r="AL109" s="21"/>
      <c r="AM109" s="21"/>
      <c r="AN109" s="21"/>
      <c r="AO109" s="21"/>
      <c r="AP109" s="21"/>
      <c r="AQ109" s="21"/>
      <c r="AR109" s="21"/>
      <c r="AS109" s="21"/>
      <c r="AT109" s="21"/>
      <c r="AU109" s="21"/>
      <c r="AV109" s="21"/>
      <c r="AW109" s="21"/>
      <c r="AX109" s="21"/>
      <c r="AY109" s="21"/>
      <c r="AZ109" s="21"/>
      <c r="BA109" s="21"/>
      <c r="BB109" s="21"/>
      <c r="BC109" s="21"/>
      <c r="BD109" s="21"/>
      <c r="BE109" s="21"/>
      <c r="BF109" s="21"/>
      <c r="BG109" s="21"/>
      <c r="BH109" s="21"/>
      <c r="BI109" s="21"/>
      <c r="BJ109" s="21"/>
      <c r="BK109" s="21"/>
      <c r="BL109" s="21"/>
      <c r="BM109" s="21"/>
      <c r="BN109" s="21"/>
      <c r="BO109" s="21"/>
      <c r="BP109" s="21"/>
      <c r="BQ109" s="21"/>
      <c r="BR109" s="21"/>
      <c r="BS109" s="21"/>
      <c r="BT109" s="21"/>
      <c r="BU109" s="21"/>
      <c r="BV109" s="21"/>
      <c r="BW109" s="21"/>
      <c r="BX109" s="21"/>
      <c r="BY109" s="21"/>
      <c r="BZ109" s="21"/>
      <c r="CA109" s="109"/>
    </row>
    <row r="110" spans="1:79" ht="11.25" customHeight="1">
      <c r="A110" s="44"/>
      <c r="C110" s="51" t="s">
        <v>96</v>
      </c>
      <c r="D110" s="48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49"/>
    </row>
    <row r="111" spans="1:79" ht="11.25" customHeight="1">
      <c r="A111" s="44"/>
      <c r="C111" s="51" t="s">
        <v>108</v>
      </c>
      <c r="D111" s="48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49"/>
    </row>
    <row r="112" spans="1:79" ht="11.25" customHeight="1">
      <c r="A112" s="44"/>
      <c r="C112" s="51" t="s">
        <v>109</v>
      </c>
      <c r="D112" s="48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49"/>
    </row>
    <row r="113" spans="1:79" ht="11.25" customHeight="1">
      <c r="A113" s="44"/>
      <c r="C113" s="51"/>
      <c r="D113" s="48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49"/>
    </row>
    <row r="114" spans="1:79" ht="11.25" customHeight="1">
      <c r="A114" s="44"/>
      <c r="C114" s="52" t="s">
        <v>432</v>
      </c>
      <c r="D114" s="215"/>
      <c r="E114" s="193" t="s">
        <v>433</v>
      </c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49"/>
    </row>
    <row r="115" spans="1:79" ht="11.25" customHeight="1">
      <c r="A115" s="44"/>
      <c r="C115" s="51"/>
      <c r="D115" s="48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49"/>
    </row>
    <row r="116" spans="1:79" ht="12" customHeight="1">
      <c r="A116" s="44"/>
      <c r="C116" s="53" t="s">
        <v>434</v>
      </c>
      <c r="D116" s="54"/>
      <c r="E116" s="54"/>
      <c r="F116" s="54"/>
      <c r="G116" s="54"/>
      <c r="H116" s="54"/>
      <c r="I116" s="54"/>
      <c r="J116" s="54"/>
      <c r="K116" s="54"/>
      <c r="L116" s="54"/>
      <c r="M116" s="54"/>
      <c r="N116" s="54"/>
      <c r="O116" s="54"/>
      <c r="P116" s="54"/>
      <c r="Q116" s="54"/>
      <c r="R116" s="54"/>
      <c r="S116" s="54"/>
      <c r="T116" s="54"/>
      <c r="U116" s="54"/>
      <c r="V116" s="54"/>
      <c r="W116" s="54"/>
      <c r="X116" s="54"/>
      <c r="Y116" s="54"/>
      <c r="Z116" s="54"/>
      <c r="AA116" s="54"/>
      <c r="AB116" s="54"/>
      <c r="AC116" s="54"/>
      <c r="AD116" s="54"/>
      <c r="AE116" s="54"/>
      <c r="AF116" s="54"/>
      <c r="AG116" s="54"/>
      <c r="AH116" s="54"/>
      <c r="AI116" s="54"/>
      <c r="AJ116" s="54"/>
      <c r="AK116" s="54"/>
      <c r="AL116" s="54"/>
      <c r="AM116" s="54"/>
      <c r="AN116" s="54"/>
      <c r="AO116" s="54"/>
      <c r="AP116" s="54"/>
      <c r="AQ116" s="54"/>
      <c r="AR116" s="54"/>
      <c r="AS116" s="54"/>
      <c r="AT116" s="54"/>
      <c r="AU116" s="54"/>
      <c r="AV116" s="54"/>
      <c r="AW116" s="54"/>
      <c r="AX116" s="54"/>
      <c r="AY116" s="54"/>
      <c r="AZ116" s="54"/>
      <c r="BA116" s="54"/>
      <c r="BB116" s="54"/>
      <c r="BC116" s="54"/>
      <c r="BD116" s="54"/>
      <c r="BE116" s="54"/>
      <c r="BF116" s="54"/>
      <c r="BG116" s="54"/>
      <c r="BH116" s="54"/>
      <c r="BI116" s="54"/>
      <c r="BJ116" s="54"/>
      <c r="BK116" s="54"/>
      <c r="BL116" s="54"/>
      <c r="BM116" s="54"/>
      <c r="BN116" s="54"/>
      <c r="BO116" s="54"/>
      <c r="BP116" s="54"/>
      <c r="BQ116" s="54"/>
      <c r="BR116" s="54"/>
      <c r="BS116" s="54"/>
      <c r="BT116" s="54"/>
      <c r="BU116" s="54"/>
      <c r="BV116" s="54"/>
      <c r="BW116" s="54"/>
      <c r="BX116" s="54"/>
      <c r="BY116" s="54"/>
      <c r="BZ116" s="54"/>
      <c r="CA116" s="55"/>
    </row>
    <row r="117" spans="1:79" ht="11.25" customHeight="1">
      <c r="A117" s="44"/>
      <c r="C117" s="51" t="s">
        <v>435</v>
      </c>
      <c r="D117" s="48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49"/>
    </row>
    <row r="118" spans="1:79" ht="11.25" customHeight="1">
      <c r="A118" s="44"/>
      <c r="C118" s="51" t="s">
        <v>436</v>
      </c>
      <c r="D118" s="48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49"/>
    </row>
    <row r="119" spans="1:79" ht="11.25" customHeight="1">
      <c r="A119" s="44"/>
      <c r="C119" s="51"/>
      <c r="D119" s="48"/>
      <c r="E119" s="1"/>
      <c r="F119" s="39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49"/>
    </row>
    <row r="120" spans="1:79" ht="5.25" customHeight="1">
      <c r="A120" s="44"/>
      <c r="C120" s="23"/>
      <c r="D120" s="23"/>
      <c r="E120" s="34"/>
      <c r="F120" s="36"/>
      <c r="G120" s="36"/>
      <c r="H120" s="36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S120" s="36"/>
      <c r="T120" s="36"/>
      <c r="U120" s="36"/>
      <c r="V120" s="36"/>
      <c r="W120" s="36"/>
      <c r="X120" s="36"/>
      <c r="Y120" s="36"/>
      <c r="Z120" s="36"/>
      <c r="AA120" s="36"/>
      <c r="AB120" s="36"/>
      <c r="AC120" s="36"/>
      <c r="AD120" s="36"/>
      <c r="AE120" s="36"/>
      <c r="AF120" s="36"/>
      <c r="AG120" s="36"/>
      <c r="AH120" s="36"/>
      <c r="AI120" s="36"/>
      <c r="AJ120" s="36"/>
      <c r="AK120" s="36"/>
      <c r="AL120" s="36"/>
      <c r="AM120" s="36"/>
      <c r="AN120" s="36"/>
      <c r="AO120" s="36"/>
      <c r="AP120" s="36"/>
      <c r="AQ120" s="36"/>
      <c r="AR120" s="36"/>
      <c r="AS120" s="36"/>
      <c r="AT120" s="36"/>
      <c r="AU120" s="36"/>
      <c r="AV120" s="36"/>
      <c r="AW120" s="36"/>
      <c r="AX120" s="36"/>
      <c r="AY120" s="36"/>
      <c r="AZ120" s="36"/>
      <c r="BA120" s="36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49"/>
    </row>
    <row r="121" spans="1:79" ht="11.25" customHeight="1">
      <c r="A121" s="44"/>
      <c r="C121" s="730" t="s">
        <v>437</v>
      </c>
      <c r="D121" s="730"/>
      <c r="E121" s="730"/>
      <c r="F121" s="730"/>
      <c r="G121" s="730"/>
      <c r="H121" s="730"/>
      <c r="I121" s="730"/>
      <c r="J121" s="730"/>
      <c r="K121" s="730"/>
      <c r="L121" s="730"/>
      <c r="M121" s="730"/>
      <c r="N121" s="730"/>
      <c r="O121" s="730"/>
      <c r="P121" s="730"/>
      <c r="Q121" s="730"/>
      <c r="R121" s="36"/>
      <c r="S121" s="36"/>
      <c r="T121" s="36"/>
      <c r="U121" s="36"/>
      <c r="V121" s="36"/>
      <c r="W121" s="36"/>
      <c r="X121" s="36"/>
      <c r="Y121" s="36"/>
      <c r="Z121" s="36"/>
      <c r="AA121" s="36"/>
      <c r="AB121" s="36"/>
      <c r="AC121" s="36"/>
      <c r="AD121" s="36"/>
      <c r="AE121" s="36"/>
      <c r="AF121" s="36"/>
      <c r="AG121" s="36"/>
      <c r="AH121" s="36"/>
      <c r="AI121" s="36"/>
      <c r="AJ121" s="36"/>
      <c r="AK121" s="36"/>
      <c r="AL121" s="36"/>
      <c r="AM121" s="36"/>
      <c r="AN121" s="36"/>
      <c r="AO121" s="36"/>
      <c r="AP121" s="36"/>
      <c r="AQ121" s="36"/>
      <c r="AR121" s="36"/>
      <c r="AS121" s="36"/>
      <c r="AT121" s="36"/>
      <c r="AU121" s="36"/>
      <c r="AV121" s="36"/>
      <c r="AW121" s="36"/>
      <c r="AX121" s="36"/>
      <c r="AY121" s="36"/>
      <c r="AZ121" s="36"/>
      <c r="BA121" s="36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49"/>
    </row>
    <row r="122" spans="1:79" ht="11.25" customHeight="1">
      <c r="A122" s="44"/>
      <c r="C122" s="727">
        <v>13</v>
      </c>
      <c r="D122" s="727"/>
      <c r="E122" s="34"/>
      <c r="F122" s="34" t="s">
        <v>438</v>
      </c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49"/>
    </row>
    <row r="123" spans="1:79" ht="11.25" customHeight="1">
      <c r="A123" s="44"/>
      <c r="C123" s="727">
        <v>14</v>
      </c>
      <c r="D123" s="727"/>
      <c r="E123" s="34"/>
      <c r="F123" s="34" t="s">
        <v>439</v>
      </c>
      <c r="G123" s="34"/>
      <c r="H123" s="34"/>
      <c r="I123" s="34"/>
      <c r="J123" s="34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49"/>
    </row>
    <row r="124" spans="1:79" ht="26.25" customHeight="1">
      <c r="A124" s="44"/>
      <c r="C124" s="727">
        <v>15</v>
      </c>
      <c r="D124" s="727"/>
      <c r="E124" s="34"/>
      <c r="F124" s="728" t="s">
        <v>440</v>
      </c>
      <c r="G124" s="728"/>
      <c r="H124" s="728"/>
      <c r="I124" s="728"/>
      <c r="J124" s="728"/>
      <c r="K124" s="728"/>
      <c r="L124" s="728"/>
      <c r="M124" s="728"/>
      <c r="N124" s="728"/>
      <c r="O124" s="728"/>
      <c r="P124" s="728"/>
      <c r="Q124" s="728"/>
      <c r="R124" s="728"/>
      <c r="S124" s="728"/>
      <c r="T124" s="728"/>
      <c r="U124" s="728"/>
      <c r="V124" s="728"/>
      <c r="W124" s="728"/>
      <c r="X124" s="728"/>
      <c r="Y124" s="728"/>
      <c r="Z124" s="728"/>
      <c r="AA124" s="728"/>
      <c r="AB124" s="728"/>
      <c r="AC124" s="728"/>
      <c r="AD124" s="728"/>
      <c r="AE124" s="728"/>
      <c r="AF124" s="728"/>
      <c r="AG124" s="728"/>
      <c r="AH124" s="728"/>
      <c r="AI124" s="728"/>
      <c r="AJ124" s="728"/>
      <c r="AK124" s="728"/>
      <c r="AL124" s="728"/>
      <c r="AM124" s="728"/>
      <c r="AN124" s="728"/>
      <c r="AO124" s="728"/>
      <c r="AP124" s="728"/>
      <c r="AQ124" s="728"/>
      <c r="AR124" s="728"/>
      <c r="AS124" s="728"/>
      <c r="AT124" s="728"/>
      <c r="AU124" s="728"/>
      <c r="AV124" s="728"/>
      <c r="AW124" s="728"/>
      <c r="AX124" s="728"/>
      <c r="AY124" s="728"/>
      <c r="AZ124" s="728"/>
      <c r="BA124" s="728"/>
      <c r="BB124" s="728"/>
      <c r="BC124" s="728"/>
      <c r="BD124" s="728"/>
      <c r="BE124" s="728"/>
      <c r="BF124" s="728"/>
      <c r="BG124" s="728"/>
      <c r="BH124" s="728"/>
      <c r="BI124" s="728"/>
      <c r="BJ124" s="728"/>
      <c r="BK124" s="728"/>
      <c r="BL124" s="728"/>
      <c r="BM124" s="728"/>
      <c r="BN124" s="728"/>
      <c r="BO124" s="728"/>
      <c r="BP124" s="728"/>
      <c r="BQ124" s="728"/>
      <c r="BR124" s="728"/>
      <c r="BS124" s="728"/>
      <c r="BT124" s="728"/>
      <c r="BU124" s="728"/>
      <c r="BV124" s="728"/>
      <c r="BW124" s="728"/>
      <c r="BX124" s="728"/>
      <c r="BY124" s="728"/>
      <c r="BZ124" s="728"/>
      <c r="CA124" s="111"/>
    </row>
    <row r="125" spans="1:79" ht="11.25" customHeight="1">
      <c r="A125" s="44"/>
      <c r="C125" s="727">
        <v>16</v>
      </c>
      <c r="D125" s="727"/>
      <c r="E125" s="34"/>
      <c r="F125" s="34" t="s">
        <v>441</v>
      </c>
      <c r="G125" s="34"/>
      <c r="H125" s="34"/>
      <c r="I125" s="34"/>
      <c r="J125" s="34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49"/>
    </row>
    <row r="126" spans="1:79" ht="11.25" customHeight="1">
      <c r="A126" s="44"/>
      <c r="C126" s="727">
        <v>17</v>
      </c>
      <c r="D126" s="727"/>
      <c r="E126" s="34"/>
      <c r="F126" s="36" t="s">
        <v>442</v>
      </c>
      <c r="G126" s="36"/>
      <c r="H126" s="36"/>
      <c r="I126" s="36"/>
      <c r="J126" s="36"/>
      <c r="K126" s="36"/>
      <c r="L126" s="36"/>
      <c r="M126" s="36"/>
      <c r="N126" s="36"/>
      <c r="O126" s="36"/>
      <c r="P126" s="36"/>
      <c r="Q126" s="36"/>
      <c r="R126" s="36"/>
      <c r="S126" s="36"/>
      <c r="T126" s="36"/>
      <c r="U126" s="36"/>
      <c r="V126" s="36"/>
      <c r="W126" s="36"/>
      <c r="X126" s="36"/>
      <c r="Y126" s="36"/>
      <c r="Z126" s="36"/>
      <c r="AA126" s="36"/>
      <c r="AB126" s="36"/>
      <c r="AC126" s="36"/>
      <c r="AD126" s="36"/>
      <c r="AE126" s="36"/>
      <c r="AF126" s="36"/>
      <c r="AG126" s="36"/>
      <c r="AH126" s="36"/>
      <c r="AI126" s="36"/>
      <c r="AJ126" s="36"/>
      <c r="AK126" s="36"/>
      <c r="AL126" s="36"/>
      <c r="AM126" s="36"/>
      <c r="AN126" s="36"/>
      <c r="AO126" s="36"/>
      <c r="AP126" s="36"/>
      <c r="AQ126" s="36"/>
      <c r="AR126" s="36"/>
      <c r="AS126" s="36"/>
      <c r="AT126" s="36"/>
      <c r="AU126" s="36"/>
      <c r="AV126" s="36"/>
      <c r="AW126" s="36"/>
      <c r="AX126" s="36"/>
      <c r="AY126" s="36"/>
      <c r="AZ126" s="36"/>
      <c r="BA126" s="36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49"/>
    </row>
    <row r="127" spans="1:79" ht="6" customHeight="1">
      <c r="A127" s="44"/>
      <c r="C127" s="34"/>
      <c r="D127" s="34"/>
      <c r="E127" s="34"/>
      <c r="F127" s="36"/>
      <c r="G127" s="36"/>
      <c r="H127" s="36"/>
      <c r="I127" s="36"/>
      <c r="J127" s="36"/>
      <c r="K127" s="36"/>
      <c r="L127" s="36"/>
      <c r="M127" s="36"/>
      <c r="N127" s="36"/>
      <c r="O127" s="36"/>
      <c r="P127" s="36"/>
      <c r="Q127" s="36"/>
      <c r="R127" s="36"/>
      <c r="S127" s="36"/>
      <c r="T127" s="36"/>
      <c r="U127" s="36"/>
      <c r="V127" s="36"/>
      <c r="W127" s="36"/>
      <c r="X127" s="36"/>
      <c r="Y127" s="36"/>
      <c r="Z127" s="36"/>
      <c r="AA127" s="36"/>
      <c r="AB127" s="36"/>
      <c r="AC127" s="36"/>
      <c r="AD127" s="36"/>
      <c r="AE127" s="36"/>
      <c r="AF127" s="36"/>
      <c r="AG127" s="36"/>
      <c r="AH127" s="36"/>
      <c r="AI127" s="36"/>
      <c r="AJ127" s="36"/>
      <c r="AK127" s="36"/>
      <c r="AL127" s="36"/>
      <c r="AM127" s="36"/>
      <c r="AN127" s="36"/>
      <c r="AO127" s="36"/>
      <c r="AP127" s="36"/>
      <c r="AQ127" s="36"/>
      <c r="AR127" s="36"/>
      <c r="AS127" s="36"/>
      <c r="AT127" s="36"/>
      <c r="AU127" s="36"/>
      <c r="AV127" s="36"/>
      <c r="AW127" s="36"/>
      <c r="AX127" s="36"/>
      <c r="AY127" s="36"/>
      <c r="AZ127" s="36"/>
      <c r="BA127" s="36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49"/>
    </row>
    <row r="128" spans="1:79" ht="11.25" customHeight="1">
      <c r="A128" s="44"/>
      <c r="C128" s="52"/>
      <c r="D128" s="48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49"/>
    </row>
    <row r="129" spans="1:79" ht="11.25" customHeight="1">
      <c r="A129" s="44"/>
      <c r="C129" s="52" t="s">
        <v>403</v>
      </c>
      <c r="D129" s="48"/>
      <c r="E129" s="1"/>
      <c r="F129" s="40" t="s">
        <v>188</v>
      </c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49"/>
    </row>
    <row r="130" spans="1:79" ht="11.25" customHeight="1">
      <c r="A130" s="44"/>
      <c r="C130" s="51"/>
      <c r="D130" s="48"/>
      <c r="E130" s="1"/>
      <c r="F130" s="19" t="s">
        <v>454</v>
      </c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49"/>
    </row>
    <row r="131" spans="1:79" ht="11.25" customHeight="1">
      <c r="A131" s="44"/>
      <c r="D131" s="48"/>
      <c r="E131" s="1"/>
      <c r="F131" s="20" t="s">
        <v>443</v>
      </c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49"/>
    </row>
    <row r="132" spans="1:79" ht="11.25" customHeight="1">
      <c r="A132" s="44"/>
      <c r="D132" s="48"/>
      <c r="E132" s="1"/>
      <c r="F132" s="20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49"/>
    </row>
    <row r="133" spans="1:79" ht="6" customHeight="1">
      <c r="A133" s="44"/>
      <c r="C133" s="52"/>
      <c r="D133" s="48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49"/>
    </row>
    <row r="134" spans="1:79" ht="11.25" customHeight="1">
      <c r="A134" s="44"/>
      <c r="C134" s="20" t="s">
        <v>99</v>
      </c>
      <c r="D134" s="48"/>
      <c r="E134" s="1"/>
      <c r="F134" s="193" t="s">
        <v>444</v>
      </c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49"/>
    </row>
    <row r="135" spans="1:79" ht="6.6" customHeight="1">
      <c r="A135" s="44"/>
      <c r="C135" s="20"/>
      <c r="D135" s="48"/>
      <c r="E135" s="1"/>
      <c r="F135" s="40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49"/>
    </row>
    <row r="136" spans="1:79" ht="11.25" customHeight="1">
      <c r="A136" s="44"/>
      <c r="C136" s="20"/>
      <c r="D136" s="48"/>
      <c r="E136" s="1"/>
      <c r="F136" s="40" t="s">
        <v>445</v>
      </c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49"/>
    </row>
    <row r="137" spans="1:79" ht="11.25" customHeight="1">
      <c r="A137" s="44"/>
      <c r="C137" s="20"/>
      <c r="D137" s="48"/>
      <c r="E137" s="1"/>
      <c r="F137" s="40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49"/>
    </row>
    <row r="138" spans="1:79" ht="11.25" customHeight="1">
      <c r="A138" s="44"/>
      <c r="C138" s="20"/>
      <c r="D138" s="48"/>
      <c r="E138" s="1"/>
      <c r="F138" s="40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49"/>
    </row>
    <row r="139" spans="1:79" ht="11.25" customHeight="1">
      <c r="A139" s="44"/>
      <c r="C139" s="20"/>
      <c r="D139" s="48"/>
      <c r="E139" s="1"/>
      <c r="F139" s="40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49"/>
    </row>
    <row r="140" spans="1:79" ht="11.25" customHeight="1">
      <c r="A140" s="44"/>
      <c r="C140" s="20"/>
      <c r="D140" s="48"/>
      <c r="E140" s="1"/>
      <c r="F140" s="4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49"/>
    </row>
    <row r="141" spans="1:79" ht="5.45" customHeight="1">
      <c r="A141" s="44"/>
      <c r="C141" s="52"/>
      <c r="D141" s="48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49"/>
    </row>
    <row r="142" spans="1:79" ht="5.0999999999999996" customHeight="1">
      <c r="A142" s="44"/>
      <c r="C142" s="52"/>
      <c r="D142" s="19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49"/>
    </row>
    <row r="143" spans="1:79" ht="9" customHeight="1">
      <c r="A143" s="44"/>
      <c r="C143" s="52" t="s">
        <v>1</v>
      </c>
      <c r="D143" s="48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49"/>
    </row>
    <row r="144" spans="1:79" ht="9" customHeight="1" thickBot="1">
      <c r="A144" s="216"/>
      <c r="B144" s="217"/>
      <c r="C144" s="218" t="s">
        <v>457</v>
      </c>
      <c r="D144" s="219"/>
      <c r="E144" s="220"/>
      <c r="F144" s="220"/>
      <c r="G144" s="220"/>
      <c r="H144" s="220"/>
      <c r="I144" s="220"/>
      <c r="J144" s="220"/>
      <c r="K144" s="220"/>
      <c r="L144" s="220"/>
      <c r="M144" s="220"/>
      <c r="N144" s="220"/>
      <c r="O144" s="220"/>
      <c r="P144" s="220"/>
      <c r="Q144" s="220"/>
      <c r="R144" s="220"/>
      <c r="S144" s="220"/>
      <c r="T144" s="220"/>
      <c r="U144" s="220"/>
      <c r="V144" s="220"/>
      <c r="W144" s="220"/>
      <c r="X144" s="220"/>
      <c r="Y144" s="220"/>
      <c r="Z144" s="220"/>
      <c r="AA144" s="220"/>
      <c r="AB144" s="220"/>
      <c r="AC144" s="220"/>
      <c r="AD144" s="220"/>
      <c r="AE144" s="220"/>
      <c r="AF144" s="220"/>
      <c r="AG144" s="220"/>
      <c r="AH144" s="220"/>
      <c r="AI144" s="220"/>
      <c r="AJ144" s="220"/>
      <c r="AK144" s="220"/>
      <c r="AL144" s="220"/>
      <c r="AM144" s="220"/>
      <c r="AN144" s="220"/>
      <c r="AO144" s="220"/>
      <c r="AP144" s="220"/>
      <c r="AQ144" s="220"/>
      <c r="AR144" s="220"/>
      <c r="AS144" s="220"/>
      <c r="AT144" s="220"/>
      <c r="AU144" s="220"/>
      <c r="AV144" s="220"/>
      <c r="AW144" s="220"/>
      <c r="AX144" s="220"/>
      <c r="AY144" s="220"/>
      <c r="AZ144" s="220"/>
      <c r="BA144" s="220"/>
      <c r="BB144" s="220"/>
      <c r="BC144" s="220"/>
      <c r="BD144" s="220"/>
      <c r="BE144" s="220"/>
      <c r="BF144" s="220"/>
      <c r="BG144" s="220"/>
      <c r="BH144" s="220"/>
      <c r="BI144" s="220"/>
      <c r="BJ144" s="220"/>
      <c r="BK144" s="220"/>
      <c r="BL144" s="220"/>
      <c r="BM144" s="220"/>
      <c r="BN144" s="220"/>
      <c r="BO144" s="220"/>
      <c r="BP144" s="220"/>
      <c r="BQ144" s="220"/>
      <c r="BR144" s="220"/>
      <c r="BS144" s="220"/>
      <c r="BT144" s="220"/>
      <c r="BU144" s="220"/>
      <c r="BV144" s="220"/>
      <c r="BW144" s="220"/>
      <c r="BX144" s="220"/>
      <c r="BY144" s="220"/>
      <c r="BZ144" s="220"/>
      <c r="CA144" s="221"/>
    </row>
    <row r="145" spans="3:79" ht="7.5" customHeight="1">
      <c r="C145" s="52"/>
      <c r="D145" s="48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</row>
    <row r="146" spans="3:79" ht="7.5" customHeight="1"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</row>
    <row r="147" spans="3:79" ht="7.5" customHeight="1"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</row>
    <row r="148" spans="3:79" ht="7.5" customHeight="1"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</row>
    <row r="149" spans="3:79" ht="7.5" customHeight="1"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</row>
    <row r="150" spans="3:79" ht="7.5" customHeight="1"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</row>
    <row r="151" spans="3:79" ht="7.5" customHeight="1"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</row>
    <row r="152" spans="3:79" ht="7.5" customHeight="1"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</row>
    <row r="153" spans="3:79" ht="7.5" customHeight="1"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</row>
    <row r="154" spans="3:79" ht="7.5" customHeight="1"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</row>
    <row r="155" spans="3:79" ht="7.5" customHeight="1"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</row>
    <row r="156" spans="3:79" ht="7.5" customHeight="1"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</row>
    <row r="157" spans="3:79" ht="7.5" customHeight="1"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</row>
    <row r="158" spans="3:79" ht="7.5" customHeight="1"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</row>
    <row r="159" spans="3:79" ht="7.5" customHeight="1"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</row>
    <row r="160" spans="3:79" ht="7.5" customHeight="1"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</row>
  </sheetData>
  <mergeCells count="193">
    <mergeCell ref="BG12:BI13"/>
    <mergeCell ref="BJ12:BL13"/>
    <mergeCell ref="AR12:AT13"/>
    <mergeCell ref="AU12:AW13"/>
    <mergeCell ref="AX12:AZ13"/>
    <mergeCell ref="I1:AV2"/>
    <mergeCell ref="AW1:CA2"/>
    <mergeCell ref="I3:AV4"/>
    <mergeCell ref="AW3:CA4"/>
    <mergeCell ref="I5:AV7"/>
    <mergeCell ref="AW5:AY6"/>
    <mergeCell ref="AZ5:CA6"/>
    <mergeCell ref="BS12:BU13"/>
    <mergeCell ref="BV12:BX13"/>
    <mergeCell ref="BY12:CA13"/>
    <mergeCell ref="BM12:BO13"/>
    <mergeCell ref="BP12:BR13"/>
    <mergeCell ref="I8:CA10"/>
    <mergeCell ref="BM14:BO15"/>
    <mergeCell ref="BP14:BR15"/>
    <mergeCell ref="BS14:BU15"/>
    <mergeCell ref="BV14:BX15"/>
    <mergeCell ref="BY14:CA15"/>
    <mergeCell ref="A16:AH17"/>
    <mergeCell ref="AI16:AK17"/>
    <mergeCell ref="AL16:BE17"/>
    <mergeCell ref="BF16:CA17"/>
    <mergeCell ref="A12:D15"/>
    <mergeCell ref="E12:G15"/>
    <mergeCell ref="H12:J15"/>
    <mergeCell ref="K12:M15"/>
    <mergeCell ref="N12:P15"/>
    <mergeCell ref="Q12:AQ15"/>
    <mergeCell ref="AR14:AT15"/>
    <mergeCell ref="AU14:AW15"/>
    <mergeCell ref="AX14:AZ15"/>
    <mergeCell ref="BA14:BC15"/>
    <mergeCell ref="BD14:BF15"/>
    <mergeCell ref="BG14:BI15"/>
    <mergeCell ref="BJ14:BL15"/>
    <mergeCell ref="BA12:BC13"/>
    <mergeCell ref="BD12:BF13"/>
    <mergeCell ref="A19:D20"/>
    <mergeCell ref="E19:G21"/>
    <mergeCell ref="H19:AH19"/>
    <mergeCell ref="AI19:AK19"/>
    <mergeCell ref="AL19:AN21"/>
    <mergeCell ref="AO19:CA19"/>
    <mergeCell ref="H20:AH21"/>
    <mergeCell ref="AI20:AK21"/>
    <mergeCell ref="AO20:CA21"/>
    <mergeCell ref="A21:D30"/>
    <mergeCell ref="E25:G27"/>
    <mergeCell ref="H25:AK25"/>
    <mergeCell ref="AL25:AN27"/>
    <mergeCell ref="AO25:CA25"/>
    <mergeCell ref="H26:AK27"/>
    <mergeCell ref="AO26:CA27"/>
    <mergeCell ref="E22:G24"/>
    <mergeCell ref="H22:AK22"/>
    <mergeCell ref="AL22:AN24"/>
    <mergeCell ref="AO22:CA22"/>
    <mergeCell ref="H23:AK24"/>
    <mergeCell ref="AO23:CA24"/>
    <mergeCell ref="E28:G30"/>
    <mergeCell ref="H28:AK28"/>
    <mergeCell ref="G32:T32"/>
    <mergeCell ref="U32:Y32"/>
    <mergeCell ref="Z32:AE32"/>
    <mergeCell ref="AL28:AN30"/>
    <mergeCell ref="AO28:BJ28"/>
    <mergeCell ref="BK28:BM30"/>
    <mergeCell ref="BN28:CA28"/>
    <mergeCell ref="H29:AK30"/>
    <mergeCell ref="AO29:BJ30"/>
    <mergeCell ref="BN29:CA30"/>
    <mergeCell ref="BP32:BU32"/>
    <mergeCell ref="BV32:CA32"/>
    <mergeCell ref="BJ32:BO32"/>
    <mergeCell ref="BJ33:BO34"/>
    <mergeCell ref="BP33:BU34"/>
    <mergeCell ref="BV33:CA34"/>
    <mergeCell ref="E35:F36"/>
    <mergeCell ref="G35:T36"/>
    <mergeCell ref="U35:AE36"/>
    <mergeCell ref="AF35:AQ36"/>
    <mergeCell ref="AR35:BC36"/>
    <mergeCell ref="BD35:BO36"/>
    <mergeCell ref="BP35:CA36"/>
    <mergeCell ref="E32:F34"/>
    <mergeCell ref="G33:T34"/>
    <mergeCell ref="U33:Y34"/>
    <mergeCell ref="Z33:AE34"/>
    <mergeCell ref="AF33:AK34"/>
    <mergeCell ref="AL33:AQ34"/>
    <mergeCell ref="AR33:AW34"/>
    <mergeCell ref="AX33:BC34"/>
    <mergeCell ref="BD33:BI34"/>
    <mergeCell ref="AF32:AK32"/>
    <mergeCell ref="AL32:AQ32"/>
    <mergeCell ref="AR32:AW32"/>
    <mergeCell ref="AX32:BC32"/>
    <mergeCell ref="BD32:BI32"/>
    <mergeCell ref="AF37:AQ39"/>
    <mergeCell ref="AR37:BC39"/>
    <mergeCell ref="BD37:BO39"/>
    <mergeCell ref="BP37:CA39"/>
    <mergeCell ref="G38:T39"/>
    <mergeCell ref="A43:A52"/>
    <mergeCell ref="B43:D52"/>
    <mergeCell ref="E43:G44"/>
    <mergeCell ref="H43:BC44"/>
    <mergeCell ref="BD43:BF44"/>
    <mergeCell ref="A32:A39"/>
    <mergeCell ref="B32:D39"/>
    <mergeCell ref="E37:F39"/>
    <mergeCell ref="G37:T37"/>
    <mergeCell ref="U37:AE39"/>
    <mergeCell ref="E49:G50"/>
    <mergeCell ref="H49:BC50"/>
    <mergeCell ref="BD49:BF50"/>
    <mergeCell ref="BG49:CA50"/>
    <mergeCell ref="E51:G52"/>
    <mergeCell ref="H51:BC52"/>
    <mergeCell ref="BD51:BF52"/>
    <mergeCell ref="BG51:CA52"/>
    <mergeCell ref="BG43:CA44"/>
    <mergeCell ref="H56:Q61"/>
    <mergeCell ref="R56:AO58"/>
    <mergeCell ref="AP57:BC61"/>
    <mergeCell ref="E45:G46"/>
    <mergeCell ref="H45:BC46"/>
    <mergeCell ref="BD45:BF46"/>
    <mergeCell ref="BG45:CA46"/>
    <mergeCell ref="E47:G48"/>
    <mergeCell ref="H47:BC48"/>
    <mergeCell ref="BD47:BF48"/>
    <mergeCell ref="BG47:CA48"/>
    <mergeCell ref="AG54:AS55"/>
    <mergeCell ref="AT54:AV55"/>
    <mergeCell ref="AW54:BF55"/>
    <mergeCell ref="BG54:BI55"/>
    <mergeCell ref="BJ54:BL55"/>
    <mergeCell ref="BM54:CA55"/>
    <mergeCell ref="BD57:CA61"/>
    <mergeCell ref="R59:AO61"/>
    <mergeCell ref="C123:D123"/>
    <mergeCell ref="C124:D124"/>
    <mergeCell ref="F124:BZ124"/>
    <mergeCell ref="C125:D125"/>
    <mergeCell ref="C126:D126"/>
    <mergeCell ref="A63:A82"/>
    <mergeCell ref="B63:D82"/>
    <mergeCell ref="E63:AQ63"/>
    <mergeCell ref="AR63:CA76"/>
    <mergeCell ref="E68:AQ68"/>
    <mergeCell ref="F69:K70"/>
    <mergeCell ref="L69:AP70"/>
    <mergeCell ref="BE79:BH82"/>
    <mergeCell ref="BI79:BL82"/>
    <mergeCell ref="BM79:BQ82"/>
    <mergeCell ref="BR79:BU82"/>
    <mergeCell ref="BV79:CA82"/>
    <mergeCell ref="F71:K72"/>
    <mergeCell ref="L71:AP72"/>
    <mergeCell ref="F75:M76"/>
    <mergeCell ref="N75:O76"/>
    <mergeCell ref="AC75:AJ76"/>
    <mergeCell ref="AK75:AL76"/>
    <mergeCell ref="A1:H10"/>
    <mergeCell ref="C94:CA94"/>
    <mergeCell ref="C96:CA96"/>
    <mergeCell ref="C99:CA99"/>
    <mergeCell ref="C106:CA106"/>
    <mergeCell ref="C121:Q121"/>
    <mergeCell ref="C122:D122"/>
    <mergeCell ref="E80:J81"/>
    <mergeCell ref="K80:AD81"/>
    <mergeCell ref="AE80:AG81"/>
    <mergeCell ref="AH80:AP81"/>
    <mergeCell ref="A84:CA87"/>
    <mergeCell ref="C93:CA93"/>
    <mergeCell ref="AR77:CA78"/>
    <mergeCell ref="E78:J79"/>
    <mergeCell ref="K78:AP79"/>
    <mergeCell ref="AR79:BA82"/>
    <mergeCell ref="BB79:BD82"/>
    <mergeCell ref="A54:A61"/>
    <mergeCell ref="B54:G61"/>
    <mergeCell ref="H54:Q55"/>
    <mergeCell ref="R54:T55"/>
    <mergeCell ref="U54:AC55"/>
    <mergeCell ref="AD54:AF55"/>
  </mergeCells>
  <pageMargins left="0.15748031496062992" right="0.11811023622047245" top="1.1811023622047245" bottom="0.98425196850393704" header="0.31496062992125984" footer="0.31496062992125984"/>
  <pageSetup scale="95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66E7C42ABDF3941BAC19D3899682F7B" ma:contentTypeVersion="2" ma:contentTypeDescription="Crear nuevo documento." ma:contentTypeScope="" ma:versionID="cc9d26d902cc0d05836122b764a29185">
  <xsd:schema xmlns:xsd="http://www.w3.org/2001/XMLSchema" xmlns:xs="http://www.w3.org/2001/XMLSchema" xmlns:p="http://schemas.microsoft.com/office/2006/metadata/properties" xmlns:ns2="268ffe35-f691-4270-b751-3ba1203e351d" targetNamespace="http://schemas.microsoft.com/office/2006/metadata/properties" ma:root="true" ma:fieldsID="ffa1e15682508aef6b0556258b4122aa" ns2:_="">
    <xsd:import namespace="268ffe35-f691-4270-b751-3ba1203e351d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8ffe35-f691-4270-b751-3ba1203e351d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internalName="Fech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268ffe35-f691-4270-b751-3ba1203e351d" xsi:nil="true"/>
    <Fecha xmlns="268ffe35-f691-4270-b751-3ba1203e351d" xsi:nil="true"/>
  </documentManagement>
</p:properties>
</file>

<file path=customXml/itemProps1.xml><?xml version="1.0" encoding="utf-8"?>
<ds:datastoreItem xmlns:ds="http://schemas.openxmlformats.org/officeDocument/2006/customXml" ds:itemID="{00BCB1D0-C9C3-482A-A496-12F54E8E49AA}"/>
</file>

<file path=customXml/itemProps2.xml><?xml version="1.0" encoding="utf-8"?>
<ds:datastoreItem xmlns:ds="http://schemas.openxmlformats.org/officeDocument/2006/customXml" ds:itemID="{056A90AA-FBD3-4F5F-BCC5-8041FDA754FE}"/>
</file>

<file path=customXml/itemProps3.xml><?xml version="1.0" encoding="utf-8"?>
<ds:datastoreItem xmlns:ds="http://schemas.openxmlformats.org/officeDocument/2006/customXml" ds:itemID="{993763D1-C077-4444-AAB3-FE2278CB9F8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Formulario ünico Nacional</vt:lpstr>
      <vt:lpstr>F. RETENCIÓN RETEICA</vt:lpstr>
      <vt:lpstr>F. AUTORRETENCIÓN</vt:lpstr>
      <vt:lpstr>F. EXÓGENA</vt:lpstr>
      <vt:lpstr>F. INSCRIP &amp; CIERRE</vt:lpstr>
      <vt:lpstr>F. DEV  COMP</vt:lpstr>
      <vt:lpstr>F. ESTAMPILLA, TASAS Y CONTRIB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HACIENDA</dc:creator>
  <cp:lastModifiedBy>Karen</cp:lastModifiedBy>
  <cp:lastPrinted>2023-12-23T12:52:34Z</cp:lastPrinted>
  <dcterms:created xsi:type="dcterms:W3CDTF">2011-05-07T00:27:17Z</dcterms:created>
  <dcterms:modified xsi:type="dcterms:W3CDTF">2025-03-10T13:43:39Z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0x010100166E7C42ABDF3941BAC19D3899682F7B</vt:lpwstr>
  </property>
</Properties>
</file>